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activeTab="0"/>
  </bookViews>
  <sheets>
    <sheet name="výsledky mladší" sheetId="1" r:id="rId1"/>
    <sheet name="výsledky starší" sheetId="2" r:id="rId2"/>
    <sheet name="dívky" sheetId="3" r:id="rId3"/>
    <sheet name="chlapci" sheetId="4" r:id="rId4"/>
    <sheet name="mladší dívky" sheetId="5" r:id="rId5"/>
    <sheet name="mladší chlapci" sheetId="6" r:id="rId6"/>
    <sheet name="součty 60 m" sheetId="7" r:id="rId7"/>
  </sheets>
  <definedNames>
    <definedName name="_xlnm.Print_Area" localSheetId="0">'výsledky mladší'!$A$1:$H$20</definedName>
  </definedNames>
  <calcPr fullCalcOnLoad="1"/>
</workbook>
</file>

<file path=xl/sharedStrings.xml><?xml version="1.0" encoding="utf-8"?>
<sst xmlns="http://schemas.openxmlformats.org/spreadsheetml/2006/main" count="605" uniqueCount="177">
  <si>
    <t>O pohár mladých hasičů</t>
  </si>
  <si>
    <t>startovní číslo</t>
  </si>
  <si>
    <t>SDH</t>
  </si>
  <si>
    <t>60 metrů</t>
  </si>
  <si>
    <t>uzlová štafeta</t>
  </si>
  <si>
    <t>celkem</t>
  </si>
  <si>
    <t>součet časů</t>
  </si>
  <si>
    <t>pořadí</t>
  </si>
  <si>
    <t>čas</t>
  </si>
  <si>
    <t>body</t>
  </si>
  <si>
    <t>Manětín A</t>
  </si>
  <si>
    <t>O pohár kolektivu mladých hasičů</t>
  </si>
  <si>
    <t>KATEGORIE - starší chlapci</t>
  </si>
  <si>
    <t>JMÉNO PŘÍJMENÍ</t>
  </si>
  <si>
    <t>I. pokus</t>
  </si>
  <si>
    <t>II. pokus</t>
  </si>
  <si>
    <t>VYHODNOCENÍ</t>
  </si>
  <si>
    <t>započtený čas</t>
  </si>
  <si>
    <t>běh na 60 metrů družstva</t>
  </si>
  <si>
    <t>součet</t>
  </si>
  <si>
    <t>KATEGORIE - starší dívky</t>
  </si>
  <si>
    <t>KATEGORIE - mladší dívky</t>
  </si>
  <si>
    <t>KATEGORIE - mladší chlapci</t>
  </si>
  <si>
    <t>Vojtěch Maršán</t>
  </si>
  <si>
    <t>Jakub Pirner</t>
  </si>
  <si>
    <t>Eliška Hrušková</t>
  </si>
  <si>
    <t>Manětín</t>
  </si>
  <si>
    <t>Jan Maršán</t>
  </si>
  <si>
    <t>Anna Vandrovcová</t>
  </si>
  <si>
    <t>Aleš Severa</t>
  </si>
  <si>
    <t>Jaroslav Hruška</t>
  </si>
  <si>
    <t>Patrik Turza</t>
  </si>
  <si>
    <t>Petr Souček</t>
  </si>
  <si>
    <t>Rybnice A</t>
  </si>
  <si>
    <t>Kaznějov</t>
  </si>
  <si>
    <t>Tereza Husáková</t>
  </si>
  <si>
    <t>Jolana Hrdinová</t>
  </si>
  <si>
    <t>Ondra Adámek</t>
  </si>
  <si>
    <t>start číslo</t>
  </si>
  <si>
    <t>požární útok</t>
  </si>
  <si>
    <t>Soňa Neradová</t>
  </si>
  <si>
    <t>Ledce</t>
  </si>
  <si>
    <t>Adam Prokeš</t>
  </si>
  <si>
    <t>Soňa Kováříková</t>
  </si>
  <si>
    <t>Natálie Tomešová</t>
  </si>
  <si>
    <t>Lucie Fleišmanová</t>
  </si>
  <si>
    <t>Yvona Kristlová</t>
  </si>
  <si>
    <t>Iva Tomášková</t>
  </si>
  <si>
    <t>Václav Žemlička</t>
  </si>
  <si>
    <t>Letkov</t>
  </si>
  <si>
    <t>David Drnek</t>
  </si>
  <si>
    <t>Tadeáš Voříšek</t>
  </si>
  <si>
    <t>Lukáš Šiml</t>
  </si>
  <si>
    <t>Vojta Šiml</t>
  </si>
  <si>
    <t>Horní Hradiště</t>
  </si>
  <si>
    <t>Lucie Pousková</t>
  </si>
  <si>
    <t>Kristina Hroncová</t>
  </si>
  <si>
    <t>Aleš Winkelhöfer</t>
  </si>
  <si>
    <t>Jakub Fanta</t>
  </si>
  <si>
    <t>Pavel Lederer</t>
  </si>
  <si>
    <t>Martin Pouska</t>
  </si>
  <si>
    <t>Matěj Kapr</t>
  </si>
  <si>
    <t>Ondřej Kilian</t>
  </si>
  <si>
    <t>Horní Bělá</t>
  </si>
  <si>
    <t>Sára Kaprová</t>
  </si>
  <si>
    <t>Jiří Kupka</t>
  </si>
  <si>
    <t>Lukáš Pergl</t>
  </si>
  <si>
    <t>Pavel Nágr</t>
  </si>
  <si>
    <t>Lenka Baumová</t>
  </si>
  <si>
    <t>Nikola Eretová</t>
  </si>
  <si>
    <t>Barbora Široká</t>
  </si>
  <si>
    <t>Zuzana Kocourková</t>
  </si>
  <si>
    <t>Všeruby</t>
  </si>
  <si>
    <t>Nevřeň</t>
  </si>
  <si>
    <t>Karolína Hanusová</t>
  </si>
  <si>
    <t>Petr Kolesa</t>
  </si>
  <si>
    <t>Jan Kraus</t>
  </si>
  <si>
    <t>Štěpán Kolesa</t>
  </si>
  <si>
    <t>np</t>
  </si>
  <si>
    <t>David Nový</t>
  </si>
  <si>
    <t>Požární útok</t>
  </si>
  <si>
    <t>Všeruby 22. září 2018 - mladší</t>
  </si>
  <si>
    <t>Všeruby 22. září 2018 - starší</t>
  </si>
  <si>
    <t>Všeruby - 22. září 2018</t>
  </si>
  <si>
    <t>Všeruby 22.  září 2018</t>
  </si>
  <si>
    <t>Natálka Opatrná</t>
  </si>
  <si>
    <t>Matyáš Walter</t>
  </si>
  <si>
    <t>Horní Bělá „A“</t>
  </si>
  <si>
    <t>Lucie Šimlová</t>
  </si>
  <si>
    <t>Anča Prokešová</t>
  </si>
  <si>
    <t>Ledce B</t>
  </si>
  <si>
    <t>OBORA</t>
  </si>
  <si>
    <t>Emma Cibulková</t>
  </si>
  <si>
    <t>Chrást</t>
  </si>
  <si>
    <t>Filip Dudek</t>
  </si>
  <si>
    <t>Karoline Brösgen</t>
  </si>
  <si>
    <t>Veronika Červená</t>
  </si>
  <si>
    <t>Viktorka Šmídlová</t>
  </si>
  <si>
    <t>Karolína Bóriková</t>
  </si>
  <si>
    <t>Kája Žáková</t>
  </si>
  <si>
    <t>Ondřej Vokáč</t>
  </si>
  <si>
    <t>Honza Unatinský</t>
  </si>
  <si>
    <t>Terka Houdková</t>
  </si>
  <si>
    <t>Zuzana Bechová</t>
  </si>
  <si>
    <t>Marcela Nosková</t>
  </si>
  <si>
    <t>Jiří Půta</t>
  </si>
  <si>
    <t>Václav Baum</t>
  </si>
  <si>
    <t>Tomáš Plevka</t>
  </si>
  <si>
    <t>Adam Kukla</t>
  </si>
  <si>
    <t>Ledce C</t>
  </si>
  <si>
    <t>Tereza Hroncová</t>
  </si>
  <si>
    <t>Sandra Danielová</t>
  </si>
  <si>
    <t>Jakub Vobořil</t>
  </si>
  <si>
    <t>Eliška Žítková</t>
  </si>
  <si>
    <t>Adam Stánek</t>
  </si>
  <si>
    <t>Horní Bělá „B“</t>
  </si>
  <si>
    <t>Matěj Pašek</t>
  </si>
  <si>
    <t>Kateřina Smutná</t>
  </si>
  <si>
    <t>František Herink</t>
  </si>
  <si>
    <t>st.chlapci</t>
  </si>
  <si>
    <t>Josef Nosek</t>
  </si>
  <si>
    <t>Dominik Lukáš</t>
  </si>
  <si>
    <t>Stanislav Strejc</t>
  </si>
  <si>
    <t>Václav Klíma</t>
  </si>
  <si>
    <t>CHOTÍKOV</t>
  </si>
  <si>
    <t>Josef Horák</t>
  </si>
  <si>
    <t>Kožlany</t>
  </si>
  <si>
    <t>Václav Rob</t>
  </si>
  <si>
    <t>Patrik Ježek</t>
  </si>
  <si>
    <t>Václav Sebránek</t>
  </si>
  <si>
    <t xml:space="preserve">OBORA </t>
  </si>
  <si>
    <t>Matěj Bech</t>
  </si>
  <si>
    <t>Lukáš Plevka</t>
  </si>
  <si>
    <t>Filip Pergl</t>
  </si>
  <si>
    <t>Vašek Široký</t>
  </si>
  <si>
    <t>Jirka Suchý</t>
  </si>
  <si>
    <t>Adéla Kováčiková</t>
  </si>
  <si>
    <t>st.dívky - ml</t>
  </si>
  <si>
    <t>Kačka Kristlová</t>
  </si>
  <si>
    <t>Kristýna Taubrová</t>
  </si>
  <si>
    <t>st.dívky</t>
  </si>
  <si>
    <t>Sacherová Andrea</t>
  </si>
  <si>
    <t>Sacherová Anita</t>
  </si>
  <si>
    <t>Pavla Kubátová</t>
  </si>
  <si>
    <t>Monika Palkosková</t>
  </si>
  <si>
    <t>Kristýna Mošnová</t>
  </si>
  <si>
    <t>Keplová Nicol</t>
  </si>
  <si>
    <t>Anna Unatinská</t>
  </si>
  <si>
    <t>Nikol Pašková</t>
  </si>
  <si>
    <t>Andrea Ježková</t>
  </si>
  <si>
    <t>Michaela Robová</t>
  </si>
  <si>
    <t>Alena Klausová</t>
  </si>
  <si>
    <t>Erika Vejvodová</t>
  </si>
  <si>
    <t>Barbora Henžlíková</t>
  </si>
  <si>
    <t>Kristýna Červená</t>
  </si>
  <si>
    <t>Karolína Friedrichová</t>
  </si>
  <si>
    <t>Eliška Pelánová</t>
  </si>
  <si>
    <t>Dominik Balatý</t>
  </si>
  <si>
    <t>Jan Racek</t>
  </si>
  <si>
    <t>David Kohler</t>
  </si>
  <si>
    <t>Rybnice</t>
  </si>
  <si>
    <t>Chotíkov</t>
  </si>
  <si>
    <t>Obora</t>
  </si>
  <si>
    <t>Obora C</t>
  </si>
  <si>
    <t>Obora B</t>
  </si>
  <si>
    <t>Horní Bělá B</t>
  </si>
  <si>
    <t>Horní Bělá A</t>
  </si>
  <si>
    <t>Obora A</t>
  </si>
  <si>
    <t>Martin Urban</t>
  </si>
  <si>
    <t>Kaznějov A</t>
  </si>
  <si>
    <t>Kaznějov B</t>
  </si>
  <si>
    <t>Jakub Šubrt</t>
  </si>
  <si>
    <t>Matěj Hásek</t>
  </si>
  <si>
    <t>Jan Hrdina</t>
  </si>
  <si>
    <t>Aneta Votavová</t>
  </si>
  <si>
    <t>Křížová Nikola</t>
  </si>
  <si>
    <t>Mikuláš Yannick Melichar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</si>
</sst>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.&quot;mm&quot;.&quot;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d&quot;.&quot;m&quot;.&quot;yyyy"/>
    <numFmt numFmtId="178" formatCode="mmm/yyyy"/>
  </numFmts>
  <fonts count="57">
    <font>
      <sz val="10"/>
      <name val="Arial"/>
      <family val="2"/>
    </font>
    <font>
      <sz val="10"/>
      <name val="Arial CE"/>
      <family val="0"/>
    </font>
    <font>
      <sz val="2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8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mic Sans MS"/>
      <family val="4"/>
    </font>
    <font>
      <b/>
      <sz val="12"/>
      <name val="Arial CE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2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2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Fill="1" applyBorder="1" applyAlignment="1" applyProtection="1">
      <alignment horizontal="center" shrinkToFit="1"/>
      <protection/>
    </xf>
    <xf numFmtId="4" fontId="17" fillId="0" borderId="18" xfId="0" applyNumberFormat="1" applyFont="1" applyFill="1" applyBorder="1" applyAlignment="1" applyProtection="1">
      <alignment horizontal="center" shrinkToFit="1"/>
      <protection/>
    </xf>
    <xf numFmtId="4" fontId="17" fillId="0" borderId="19" xfId="0" applyNumberFormat="1" applyFont="1" applyFill="1" applyBorder="1" applyAlignment="1" applyProtection="1">
      <alignment horizontal="center" shrinkToFit="1"/>
      <protection/>
    </xf>
    <xf numFmtId="0" fontId="16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" fontId="17" fillId="33" borderId="19" xfId="0" applyNumberFormat="1" applyFont="1" applyFill="1" applyBorder="1" applyAlignment="1" applyProtection="1">
      <alignment horizontal="center" shrinkToFit="1"/>
      <protection/>
    </xf>
    <xf numFmtId="0" fontId="16" fillId="33" borderId="20" xfId="0" applyNumberFormat="1" applyFont="1" applyFill="1" applyBorder="1" applyAlignment="1" applyProtection="1">
      <alignment horizont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4" fontId="16" fillId="0" borderId="20" xfId="0" applyNumberFormat="1" applyFont="1" applyFill="1" applyBorder="1" applyAlignment="1" applyProtection="1">
      <alignment horizontal="center"/>
      <protection/>
    </xf>
    <xf numFmtId="4" fontId="16" fillId="33" borderId="20" xfId="0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25" xfId="0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Alignment="1">
      <alignment horizontal="left" vertical="center"/>
    </xf>
    <xf numFmtId="0" fontId="20" fillId="0" borderId="25" xfId="0" applyFont="1" applyFill="1" applyBorder="1" applyAlignment="1" applyProtection="1">
      <alignment horizontal="left" vertical="center"/>
      <protection/>
    </xf>
    <xf numFmtId="0" fontId="19" fillId="0" borderId="25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16" fillId="0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21" fillId="0" borderId="25" xfId="0" applyFont="1" applyFill="1" applyBorder="1" applyAlignment="1">
      <alignment horizontal="left"/>
    </xf>
    <xf numFmtId="2" fontId="3" fillId="0" borderId="23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16" fillId="0" borderId="2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1" fillId="0" borderId="29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/>
    </xf>
    <xf numFmtId="0" fontId="0" fillId="34" borderId="25" xfId="0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4" fontId="17" fillId="0" borderId="25" xfId="0" applyNumberFormat="1" applyFont="1" applyFill="1" applyBorder="1" applyAlignment="1" applyProtection="1">
      <alignment horizontal="center" shrinkToFit="1"/>
      <protection/>
    </xf>
    <xf numFmtId="0" fontId="19" fillId="0" borderId="29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19" fillId="0" borderId="30" xfId="0" applyFont="1" applyFill="1" applyBorder="1" applyAlignment="1">
      <alignment horizontal="left" vertical="center"/>
    </xf>
    <xf numFmtId="0" fontId="21" fillId="0" borderId="29" xfId="0" applyFont="1" applyBorder="1" applyAlignment="1">
      <alignment horizontal="left"/>
    </xf>
    <xf numFmtId="0" fontId="22" fillId="0" borderId="29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vertical="top"/>
    </xf>
    <xf numFmtId="0" fontId="20" fillId="0" borderId="29" xfId="0" applyFont="1" applyFill="1" applyBorder="1" applyAlignment="1" applyProtection="1">
      <alignment vertical="top"/>
      <protection/>
    </xf>
    <xf numFmtId="0" fontId="21" fillId="0" borderId="29" xfId="0" applyFont="1" applyFill="1" applyBorder="1" applyAlignment="1">
      <alignment vertical="top"/>
    </xf>
    <xf numFmtId="0" fontId="21" fillId="0" borderId="29" xfId="0" applyFont="1" applyFill="1" applyBorder="1" applyAlignment="1">
      <alignment vertical="top"/>
    </xf>
    <xf numFmtId="0" fontId="21" fillId="0" borderId="29" xfId="0" applyFont="1" applyBorder="1" applyAlignment="1">
      <alignment vertical="top"/>
    </xf>
    <xf numFmtId="0" fontId="0" fillId="0" borderId="31" xfId="0" applyFon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/>
    </xf>
    <xf numFmtId="0" fontId="22" fillId="0" borderId="3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1" fillId="0" borderId="25" xfId="0" applyFont="1" applyBorder="1" applyAlignment="1">
      <alignment/>
    </xf>
    <xf numFmtId="0" fontId="21" fillId="0" borderId="3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25" xfId="0" applyFont="1" applyFill="1" applyBorder="1" applyAlignment="1" applyProtection="1">
      <alignment horizontal="left" vertical="center"/>
      <protection/>
    </xf>
    <xf numFmtId="0" fontId="1" fillId="0" borderId="25" xfId="0" applyFont="1" applyBorder="1" applyAlignment="1">
      <alignment vertical="center"/>
    </xf>
    <xf numFmtId="14" fontId="0" fillId="0" borderId="25" xfId="0" applyNumberFormat="1" applyFont="1" applyFill="1" applyBorder="1" applyAlignment="1">
      <alignment vertical="center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>
      <alignment vertical="top"/>
    </xf>
    <xf numFmtId="0" fontId="21" fillId="0" borderId="29" xfId="0" applyFont="1" applyFill="1" applyBorder="1" applyAlignment="1">
      <alignment horizontal="left"/>
    </xf>
    <xf numFmtId="0" fontId="1" fillId="0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Fill="1" applyBorder="1" applyAlignment="1" applyProtection="1">
      <alignment horizontal="left" vertical="center"/>
      <protection hidden="1" locked="0"/>
    </xf>
    <xf numFmtId="2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9" fillId="0" borderId="42" xfId="0" applyFont="1" applyFill="1" applyBorder="1" applyAlignment="1">
      <alignment horizontal="center" vertical="center" textRotation="90" wrapText="1"/>
    </xf>
    <xf numFmtId="0" fontId="9" fillId="0" borderId="43" xfId="0" applyFont="1" applyFill="1" applyBorder="1" applyAlignment="1">
      <alignment horizontal="center" vertical="center" textRotation="90" wrapText="1"/>
    </xf>
    <xf numFmtId="0" fontId="14" fillId="0" borderId="44" xfId="0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Fill="1" applyBorder="1" applyAlignment="1" applyProtection="1">
      <alignment horizontal="center" vertical="center" wrapText="1"/>
      <protection locked="0"/>
    </xf>
    <xf numFmtId="0" fontId="14" fillId="0" borderId="47" xfId="0" applyFont="1" applyFill="1" applyBorder="1" applyAlignment="1" applyProtection="1">
      <alignment horizontal="center" vertical="center" wrapText="1"/>
      <protection locked="0"/>
    </xf>
    <xf numFmtId="2" fontId="15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4" xfId="0" applyFont="1" applyFill="1" applyBorder="1" applyAlignment="1" applyProtection="1">
      <alignment horizontal="left" vertical="center" wrapText="1"/>
      <protection locked="0"/>
    </xf>
    <xf numFmtId="0" fontId="14" fillId="0" borderId="45" xfId="0" applyFont="1" applyFill="1" applyBorder="1" applyAlignment="1" applyProtection="1">
      <alignment horizontal="left" vertical="center" wrapText="1"/>
      <protection locked="0"/>
    </xf>
    <xf numFmtId="0" fontId="14" fillId="0" borderId="5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7"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zoomScalePageLayoutView="0" workbookViewId="0" topLeftCell="A1">
      <selection activeCell="K13" sqref="K13"/>
    </sheetView>
  </sheetViews>
  <sheetFormatPr defaultColWidth="9.140625" defaultRowHeight="12.75"/>
  <cols>
    <col min="1" max="1" width="10.28125" style="0" customWidth="1"/>
    <col min="2" max="2" width="24.140625" style="0" customWidth="1"/>
    <col min="3" max="3" width="15.7109375" style="0" customWidth="1"/>
    <col min="4" max="4" width="9.140625" style="0" customWidth="1"/>
    <col min="5" max="5" width="13.8515625" style="0" customWidth="1"/>
  </cols>
  <sheetData>
    <row r="1" spans="1:8" ht="25.5">
      <c r="A1" s="110" t="s">
        <v>0</v>
      </c>
      <c r="B1" s="110"/>
      <c r="C1" s="110"/>
      <c r="D1" s="110"/>
      <c r="E1" s="110"/>
      <c r="F1" s="110"/>
      <c r="G1" s="110"/>
      <c r="H1" s="110"/>
    </row>
    <row r="2" spans="1:8" ht="26.25" thickBot="1">
      <c r="A2" s="111" t="s">
        <v>81</v>
      </c>
      <c r="B2" s="111"/>
      <c r="C2" s="111"/>
      <c r="D2" s="111"/>
      <c r="E2" s="111"/>
      <c r="F2" s="111"/>
      <c r="G2" s="111"/>
      <c r="H2" s="111"/>
    </row>
    <row r="3" spans="1:10" ht="15">
      <c r="A3" s="112" t="s">
        <v>38</v>
      </c>
      <c r="B3" s="114" t="s">
        <v>2</v>
      </c>
      <c r="C3" s="108" t="s">
        <v>4</v>
      </c>
      <c r="D3" s="109"/>
      <c r="E3" s="108" t="s">
        <v>80</v>
      </c>
      <c r="F3" s="109"/>
      <c r="G3" s="108" t="s">
        <v>5</v>
      </c>
      <c r="H3" s="109"/>
      <c r="I3" s="1"/>
      <c r="J3" s="1"/>
    </row>
    <row r="4" spans="1:10" ht="15.75" thickBot="1">
      <c r="A4" s="113"/>
      <c r="B4" s="115"/>
      <c r="C4" s="60" t="s">
        <v>8</v>
      </c>
      <c r="D4" s="5" t="s">
        <v>7</v>
      </c>
      <c r="E4" s="36" t="s">
        <v>8</v>
      </c>
      <c r="F4" s="5" t="s">
        <v>7</v>
      </c>
      <c r="G4" s="36" t="s">
        <v>9</v>
      </c>
      <c r="H4" s="5" t="s">
        <v>7</v>
      </c>
      <c r="I4" s="1"/>
      <c r="J4" s="1"/>
    </row>
    <row r="5" spans="1:10" ht="24" thickBot="1">
      <c r="A5" s="7">
        <v>1</v>
      </c>
      <c r="B5" s="91" t="s">
        <v>169</v>
      </c>
      <c r="C5" s="8">
        <v>84.96</v>
      </c>
      <c r="D5" s="9">
        <f>RANK(C5,C5:C20,1)</f>
        <v>10</v>
      </c>
      <c r="E5" s="8">
        <v>22.58</v>
      </c>
      <c r="F5" s="9">
        <f>RANK(E5,E5:E20,1)</f>
        <v>10</v>
      </c>
      <c r="G5" s="10">
        <f>SUM(D5,F5)</f>
        <v>20</v>
      </c>
      <c r="H5" s="9">
        <f>RANK(G5,G5:G20,1)</f>
        <v>9</v>
      </c>
      <c r="I5" s="2"/>
      <c r="J5" s="2"/>
    </row>
    <row r="6" spans="1:10" ht="24" thickBot="1">
      <c r="A6" s="7">
        <v>2</v>
      </c>
      <c r="B6" s="37" t="s">
        <v>26</v>
      </c>
      <c r="C6" s="8">
        <v>50.05</v>
      </c>
      <c r="D6" s="9">
        <f>RANK(C6,C5:C20,1)</f>
        <v>4</v>
      </c>
      <c r="E6" s="8">
        <v>19.23</v>
      </c>
      <c r="F6" s="9">
        <f>RANK(E6,E5:E20,1)</f>
        <v>3</v>
      </c>
      <c r="G6" s="10">
        <f>SUM(D6,F6)</f>
        <v>7</v>
      </c>
      <c r="H6" s="9">
        <f>RANK(G6,G5:G20,1)</f>
        <v>2</v>
      </c>
      <c r="I6" s="2"/>
      <c r="J6" s="2"/>
    </row>
    <row r="7" spans="1:10" ht="24" thickBot="1">
      <c r="A7" s="7">
        <v>3</v>
      </c>
      <c r="B7" s="37" t="s">
        <v>72</v>
      </c>
      <c r="C7" s="8">
        <v>43.36</v>
      </c>
      <c r="D7" s="9">
        <f>RANK(C7,C5:C20,1)</f>
        <v>1</v>
      </c>
      <c r="E7" s="8">
        <v>19.12</v>
      </c>
      <c r="F7" s="9">
        <f>RANK(E7,E5:E20,1)</f>
        <v>2</v>
      </c>
      <c r="G7" s="10">
        <f aca="true" t="shared" si="0" ref="G7:G20">SUM(D7,F7)</f>
        <v>3</v>
      </c>
      <c r="H7" s="9">
        <f>RANK(G7,G5:G20,1)</f>
        <v>1</v>
      </c>
      <c r="I7" s="2"/>
      <c r="J7" s="2"/>
    </row>
    <row r="8" spans="1:10" ht="24" thickBot="1">
      <c r="A8" s="7">
        <v>4</v>
      </c>
      <c r="B8" s="37" t="s">
        <v>126</v>
      </c>
      <c r="C8" s="8">
        <v>99.6</v>
      </c>
      <c r="D8" s="9">
        <f>RANK(C8,C5:C20,1)</f>
        <v>13</v>
      </c>
      <c r="E8" s="8">
        <v>28.07</v>
      </c>
      <c r="F8" s="9">
        <f>RANK(E8,E5:E20,1)</f>
        <v>13</v>
      </c>
      <c r="G8" s="10">
        <f t="shared" si="0"/>
        <v>26</v>
      </c>
      <c r="H8" s="9">
        <f>RANK(G8,G5:G20,1)</f>
        <v>14</v>
      </c>
      <c r="I8" s="2"/>
      <c r="J8" s="2"/>
    </row>
    <row r="9" spans="1:10" ht="24" thickBot="1">
      <c r="A9" s="7">
        <v>5</v>
      </c>
      <c r="B9" s="91" t="s">
        <v>170</v>
      </c>
      <c r="C9" s="8">
        <v>122.63</v>
      </c>
      <c r="D9" s="9">
        <f>RANK(C9,C5:C20,1)</f>
        <v>15</v>
      </c>
      <c r="E9" s="8">
        <v>30.26</v>
      </c>
      <c r="F9" s="9">
        <f>RANK(E9,E5:E20,1)</f>
        <v>14</v>
      </c>
      <c r="G9" s="10">
        <f t="shared" si="0"/>
        <v>29</v>
      </c>
      <c r="H9" s="9">
        <f>RANK(G9,G5:G20,1)</f>
        <v>15</v>
      </c>
      <c r="I9" s="2"/>
      <c r="J9" s="2"/>
    </row>
    <row r="10" spans="1:10" ht="24" thickBot="1">
      <c r="A10" s="7">
        <v>6</v>
      </c>
      <c r="B10" s="37" t="s">
        <v>109</v>
      </c>
      <c r="C10" s="8">
        <v>50.97</v>
      </c>
      <c r="D10" s="9">
        <f>RANK(C10,C5:C20,1)</f>
        <v>5</v>
      </c>
      <c r="E10" s="8">
        <v>20.21</v>
      </c>
      <c r="F10" s="9">
        <f>RANK(E10,E5:E20,1)</f>
        <v>5</v>
      </c>
      <c r="G10" s="10">
        <f t="shared" si="0"/>
        <v>10</v>
      </c>
      <c r="H10" s="9">
        <f>RANK(G10,G5:G20,1)</f>
        <v>4</v>
      </c>
      <c r="I10" s="2"/>
      <c r="J10" s="2"/>
    </row>
    <row r="11" spans="1:10" ht="24" thickBot="1">
      <c r="A11" s="7">
        <v>7</v>
      </c>
      <c r="B11" s="37" t="s">
        <v>163</v>
      </c>
      <c r="C11" s="8">
        <v>53.25</v>
      </c>
      <c r="D11" s="9">
        <f>RANK(C11,C5:C20,1)</f>
        <v>7</v>
      </c>
      <c r="E11" s="8">
        <v>33.15</v>
      </c>
      <c r="F11" s="9">
        <f>RANK(E11,E5:E20,1)</f>
        <v>15</v>
      </c>
      <c r="G11" s="10">
        <f t="shared" si="0"/>
        <v>22</v>
      </c>
      <c r="H11" s="9">
        <f>RANK(G11,G5:G20,1)</f>
        <v>11</v>
      </c>
      <c r="I11" s="2"/>
      <c r="J11" s="2"/>
    </row>
    <row r="12" spans="1:10" ht="24" thickBot="1">
      <c r="A12" s="7">
        <v>8</v>
      </c>
      <c r="B12" s="37" t="s">
        <v>165</v>
      </c>
      <c r="C12" s="8">
        <v>109.87</v>
      </c>
      <c r="D12" s="9">
        <f>RANK(C12,C5:C20,1)</f>
        <v>14</v>
      </c>
      <c r="E12" s="8" t="s">
        <v>78</v>
      </c>
      <c r="F12" s="9">
        <v>16</v>
      </c>
      <c r="G12" s="10">
        <f t="shared" si="0"/>
        <v>30</v>
      </c>
      <c r="H12" s="9">
        <f>RANK(G12,G5:G20,1)</f>
        <v>16</v>
      </c>
      <c r="I12" s="2"/>
      <c r="J12" s="2"/>
    </row>
    <row r="13" spans="1:10" ht="24" thickBot="1">
      <c r="A13" s="7">
        <v>9</v>
      </c>
      <c r="B13" s="37" t="s">
        <v>49</v>
      </c>
      <c r="C13" s="8">
        <v>45.19</v>
      </c>
      <c r="D13" s="9">
        <f>RANK(C13,C5:C20,1)</f>
        <v>2</v>
      </c>
      <c r="E13" s="8">
        <v>23.47</v>
      </c>
      <c r="F13" s="9">
        <f>RANK(E13,E5:E20,1)</f>
        <v>11</v>
      </c>
      <c r="G13" s="10">
        <f t="shared" si="0"/>
        <v>13</v>
      </c>
      <c r="H13" s="9">
        <f>RANK(G13,G5:G20,1)</f>
        <v>7</v>
      </c>
      <c r="I13" s="2"/>
      <c r="J13" s="2"/>
    </row>
    <row r="14" spans="1:10" ht="24" thickBot="1">
      <c r="A14" s="7">
        <v>10</v>
      </c>
      <c r="B14" s="37" t="s">
        <v>90</v>
      </c>
      <c r="C14" s="8">
        <v>53.73</v>
      </c>
      <c r="D14" s="9">
        <f>RANK(C14,C5:C20,1)</f>
        <v>8</v>
      </c>
      <c r="E14" s="8">
        <v>17.57</v>
      </c>
      <c r="F14" s="9">
        <f>RANK(E14,E5:E20,1)</f>
        <v>1</v>
      </c>
      <c r="G14" s="10">
        <f t="shared" si="0"/>
        <v>9</v>
      </c>
      <c r="H14" s="9">
        <f>RANK(G14,G5:G20,1)</f>
        <v>3</v>
      </c>
      <c r="I14" s="2"/>
      <c r="J14" s="2"/>
    </row>
    <row r="15" spans="1:10" ht="24" thickBot="1">
      <c r="A15" s="7">
        <v>11</v>
      </c>
      <c r="B15" s="37" t="s">
        <v>164</v>
      </c>
      <c r="C15" s="8">
        <v>94.11</v>
      </c>
      <c r="D15" s="9">
        <f>RANK(C15,C5:C20,1)</f>
        <v>12</v>
      </c>
      <c r="E15" s="8">
        <v>26.67</v>
      </c>
      <c r="F15" s="9">
        <f>RANK(E15,E5:E20,1)</f>
        <v>12</v>
      </c>
      <c r="G15" s="10">
        <f t="shared" si="0"/>
        <v>24</v>
      </c>
      <c r="H15" s="9">
        <f>RANK(G15,G5:G20,1)</f>
        <v>13</v>
      </c>
      <c r="I15" s="2"/>
      <c r="J15" s="2"/>
    </row>
    <row r="16" spans="1:10" ht="24" thickBot="1">
      <c r="A16" s="7">
        <v>12</v>
      </c>
      <c r="B16" s="37" t="s">
        <v>166</v>
      </c>
      <c r="C16" s="8">
        <v>55.4</v>
      </c>
      <c r="D16" s="9">
        <f>RANK(C16,C5:C20,1)</f>
        <v>9</v>
      </c>
      <c r="E16" s="8">
        <v>20.26</v>
      </c>
      <c r="F16" s="9">
        <f>RANK(E16,E5:E20,1)</f>
        <v>6</v>
      </c>
      <c r="G16" s="10">
        <f t="shared" si="0"/>
        <v>15</v>
      </c>
      <c r="H16" s="9">
        <f>RANK(G16,G5:G20,1)</f>
        <v>8</v>
      </c>
      <c r="I16" s="2"/>
      <c r="J16" s="2"/>
    </row>
    <row r="17" spans="1:10" ht="24" thickBot="1">
      <c r="A17" s="7">
        <v>13</v>
      </c>
      <c r="B17" s="37" t="s">
        <v>93</v>
      </c>
      <c r="C17" s="8">
        <v>123.33</v>
      </c>
      <c r="D17" s="9">
        <f>RANK(C17,C5:C20,1)</f>
        <v>16</v>
      </c>
      <c r="E17" s="8">
        <v>20.26</v>
      </c>
      <c r="F17" s="9">
        <f>RANK(E17,E5:E20,1)</f>
        <v>6</v>
      </c>
      <c r="G17" s="10">
        <f t="shared" si="0"/>
        <v>22</v>
      </c>
      <c r="H17" s="9">
        <f>RANK(G17,G5:G20,1)</f>
        <v>11</v>
      </c>
      <c r="I17" s="2"/>
      <c r="J17" s="2"/>
    </row>
    <row r="18" spans="1:10" ht="24" thickBot="1">
      <c r="A18" s="7">
        <v>14</v>
      </c>
      <c r="B18" s="37" t="s">
        <v>54</v>
      </c>
      <c r="C18" s="8">
        <v>51.26</v>
      </c>
      <c r="D18" s="9">
        <f>RANK(C18,C5:C20,1)</f>
        <v>6</v>
      </c>
      <c r="E18" s="8">
        <v>19.84</v>
      </c>
      <c r="F18" s="9">
        <f>RANK(E18,E5:E20,1)</f>
        <v>4</v>
      </c>
      <c r="G18" s="10">
        <f t="shared" si="0"/>
        <v>10</v>
      </c>
      <c r="H18" s="9">
        <f>RANK(G18,G5:G20,1)</f>
        <v>4</v>
      </c>
      <c r="I18" s="2"/>
      <c r="J18" s="2"/>
    </row>
    <row r="19" spans="1:10" ht="24" thickBot="1">
      <c r="A19" s="7">
        <v>15</v>
      </c>
      <c r="B19" s="37" t="s">
        <v>167</v>
      </c>
      <c r="C19" s="8">
        <v>46.09</v>
      </c>
      <c r="D19" s="9">
        <f>RANK(C19,C5:C20,1)</f>
        <v>3</v>
      </c>
      <c r="E19" s="8">
        <v>20.32</v>
      </c>
      <c r="F19" s="9">
        <f>RANK(E19,E5:E20,1)</f>
        <v>8</v>
      </c>
      <c r="G19" s="10">
        <f t="shared" si="0"/>
        <v>11</v>
      </c>
      <c r="H19" s="9">
        <f>RANK(G19,G5:G20,1)</f>
        <v>6</v>
      </c>
      <c r="I19" s="2"/>
      <c r="J19" s="2"/>
    </row>
    <row r="20" spans="1:10" ht="24" thickBot="1">
      <c r="A20" s="7">
        <v>16</v>
      </c>
      <c r="B20" s="37" t="s">
        <v>161</v>
      </c>
      <c r="C20" s="8">
        <v>94.1</v>
      </c>
      <c r="D20" s="9">
        <f>RANK(C20,C5:C20,1)</f>
        <v>11</v>
      </c>
      <c r="E20" s="8">
        <v>21.85</v>
      </c>
      <c r="F20" s="9">
        <f>RANK(E20,E5:E20,1)</f>
        <v>9</v>
      </c>
      <c r="G20" s="10">
        <f t="shared" si="0"/>
        <v>20</v>
      </c>
      <c r="H20" s="9">
        <f>RANK(G20,G5:G20,1)</f>
        <v>9</v>
      </c>
      <c r="I20" s="2"/>
      <c r="J20" s="2"/>
    </row>
  </sheetData>
  <sheetProtection/>
  <mergeCells count="7">
    <mergeCell ref="E3:F3"/>
    <mergeCell ref="G3:H3"/>
    <mergeCell ref="A1:H1"/>
    <mergeCell ref="A2:H2"/>
    <mergeCell ref="A3:A4"/>
    <mergeCell ref="B3:B4"/>
    <mergeCell ref="C3:D3"/>
  </mergeCells>
  <conditionalFormatting sqref="D1:D20 F5:F20 H5:H20">
    <cfRule type="cellIs" priority="4" dxfId="41" operator="equal" stopIfTrue="1">
      <formula>1</formula>
    </cfRule>
    <cfRule type="cellIs" priority="5" dxfId="40" operator="equal" stopIfTrue="1">
      <formula>2</formula>
    </cfRule>
    <cfRule type="cellIs" priority="6" dxfId="39" operator="equal" stopIfTrue="1">
      <formula>3</formula>
    </cfRule>
  </conditionalFormatting>
  <printOptions/>
  <pageMargins left="0" right="0" top="0" bottom="0" header="0.31496062992125984" footer="0.3149606299212598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Normal="60" zoomScalePageLayoutView="0" workbookViewId="0" topLeftCell="A1">
      <selection activeCell="E25" sqref="E25"/>
    </sheetView>
  </sheetViews>
  <sheetFormatPr defaultColWidth="8.8515625" defaultRowHeight="12.75"/>
  <cols>
    <col min="1" max="1" width="8.8515625" style="104" customWidth="1"/>
    <col min="2" max="2" width="27.28125" style="104" customWidth="1"/>
    <col min="3" max="3" width="15.57421875" style="106" customWidth="1"/>
    <col min="4" max="4" width="9.7109375" style="104" customWidth="1"/>
    <col min="5" max="5" width="15.7109375" style="104" customWidth="1"/>
    <col min="6" max="6" width="9.7109375" style="104" customWidth="1"/>
    <col min="7" max="7" width="15.7109375" style="104" customWidth="1"/>
    <col min="8" max="9" width="9.7109375" style="104" customWidth="1"/>
    <col min="10" max="10" width="11.8515625" style="107" customWidth="1"/>
    <col min="11" max="16384" width="8.8515625" style="104" customWidth="1"/>
  </cols>
  <sheetData>
    <row r="1" spans="1:10" ht="25.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6.25" thickBot="1">
      <c r="A2" s="117" t="s">
        <v>82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1" customFormat="1" ht="24.75" customHeight="1">
      <c r="A3" s="112" t="s">
        <v>1</v>
      </c>
      <c r="B3" s="118" t="s">
        <v>2</v>
      </c>
      <c r="C3" s="120" t="s">
        <v>3</v>
      </c>
      <c r="D3" s="120"/>
      <c r="E3" s="120" t="s">
        <v>4</v>
      </c>
      <c r="F3" s="120"/>
      <c r="G3" s="120" t="s">
        <v>39</v>
      </c>
      <c r="H3" s="121"/>
      <c r="I3" s="108" t="s">
        <v>5</v>
      </c>
      <c r="J3" s="109"/>
    </row>
    <row r="4" spans="1:10" s="1" customFormat="1" ht="24.75" customHeight="1" thickBot="1">
      <c r="A4" s="113"/>
      <c r="B4" s="119"/>
      <c r="C4" s="6" t="s">
        <v>6</v>
      </c>
      <c r="D4" s="3" t="s">
        <v>7</v>
      </c>
      <c r="E4" s="3" t="s">
        <v>8</v>
      </c>
      <c r="F4" s="3" t="s">
        <v>7</v>
      </c>
      <c r="G4" s="3" t="s">
        <v>8</v>
      </c>
      <c r="H4" s="35" t="s">
        <v>7</v>
      </c>
      <c r="I4" s="36" t="s">
        <v>9</v>
      </c>
      <c r="J4" s="4" t="s">
        <v>7</v>
      </c>
    </row>
    <row r="5" spans="1:10" s="2" customFormat="1" ht="30" customHeight="1" thickBot="1">
      <c r="A5" s="7">
        <v>1</v>
      </c>
      <c r="B5" s="37" t="s">
        <v>34</v>
      </c>
      <c r="C5" s="8">
        <v>52.94</v>
      </c>
      <c r="D5" s="9">
        <f>RANK(C5,C5:C17,1)</f>
        <v>8</v>
      </c>
      <c r="E5" s="8">
        <v>116.93</v>
      </c>
      <c r="F5" s="9">
        <f>RANK(E5,E5:E17,1)</f>
        <v>10</v>
      </c>
      <c r="G5" s="8">
        <v>37.93</v>
      </c>
      <c r="H5" s="9">
        <f>RANK(G5,G5:G17,1)</f>
        <v>12</v>
      </c>
      <c r="I5" s="10">
        <f>SUM(D5,F5,H5)</f>
        <v>30</v>
      </c>
      <c r="J5" s="9">
        <f>RANK(I5,I5:I17,1)</f>
        <v>11</v>
      </c>
    </row>
    <row r="6" spans="1:10" s="2" customFormat="1" ht="30" customHeight="1" thickBot="1">
      <c r="A6" s="7">
        <v>2</v>
      </c>
      <c r="B6" s="11" t="s">
        <v>160</v>
      </c>
      <c r="C6" s="8">
        <v>56.08</v>
      </c>
      <c r="D6" s="9">
        <f>RANK(C6,C5:C17,1)</f>
        <v>11</v>
      </c>
      <c r="E6" s="8">
        <v>156.63</v>
      </c>
      <c r="F6" s="9">
        <f>RANK(E6,E5:E17,1)</f>
        <v>12</v>
      </c>
      <c r="G6" s="8">
        <v>20.85</v>
      </c>
      <c r="H6" s="9">
        <f>RANK(G6,G5:G17,1)</f>
        <v>4</v>
      </c>
      <c r="I6" s="10">
        <f aca="true" t="shared" si="0" ref="I6:I12">SUM(D6,F6,H6)</f>
        <v>27</v>
      </c>
      <c r="J6" s="9">
        <f>RANK(I6,I5:I17,1)</f>
        <v>8</v>
      </c>
    </row>
    <row r="7" spans="1:10" s="2" customFormat="1" ht="30" customHeight="1" thickBot="1">
      <c r="A7" s="7">
        <v>3</v>
      </c>
      <c r="B7" s="105" t="s">
        <v>161</v>
      </c>
      <c r="C7" s="8">
        <v>51.34</v>
      </c>
      <c r="D7" s="9">
        <f>RANK(C7,C5:C17,1)</f>
        <v>6</v>
      </c>
      <c r="E7" s="8">
        <v>101.18</v>
      </c>
      <c r="F7" s="9">
        <f>RANK(E7,E5:E17,1)</f>
        <v>9</v>
      </c>
      <c r="G7" s="8">
        <v>21.53</v>
      </c>
      <c r="H7" s="9">
        <f>RANK(G7,G5:G17,1)</f>
        <v>8</v>
      </c>
      <c r="I7" s="10">
        <f t="shared" si="0"/>
        <v>23</v>
      </c>
      <c r="J7" s="9">
        <f>RANK(I7,I5:I17,1)</f>
        <v>6</v>
      </c>
    </row>
    <row r="8" spans="1:10" s="2" customFormat="1" ht="30" customHeight="1" thickBot="1">
      <c r="A8" s="7">
        <v>4</v>
      </c>
      <c r="B8" s="11" t="s">
        <v>41</v>
      </c>
      <c r="C8" s="8">
        <v>53.18</v>
      </c>
      <c r="D8" s="9">
        <f>RANK(C8,C5:C17,1)</f>
        <v>9</v>
      </c>
      <c r="E8" s="8">
        <v>97.73</v>
      </c>
      <c r="F8" s="9">
        <f>RANK(E8,E5:E17,1)</f>
        <v>7</v>
      </c>
      <c r="G8" s="8">
        <v>29.14</v>
      </c>
      <c r="H8" s="9">
        <f>RANK(G8,G5:G17,1)</f>
        <v>11</v>
      </c>
      <c r="I8" s="10">
        <f t="shared" si="0"/>
        <v>27</v>
      </c>
      <c r="J8" s="9">
        <v>10</v>
      </c>
    </row>
    <row r="9" spans="1:10" s="2" customFormat="1" ht="30" customHeight="1" thickBot="1">
      <c r="A9" s="7">
        <v>5</v>
      </c>
      <c r="B9" s="105" t="s">
        <v>72</v>
      </c>
      <c r="C9" s="8">
        <v>59.17</v>
      </c>
      <c r="D9" s="9">
        <f>RANK(C9,C5:C17,1)</f>
        <v>12</v>
      </c>
      <c r="E9" s="8">
        <v>82.9</v>
      </c>
      <c r="F9" s="9">
        <f>RANK(E9,E5:E17,1)</f>
        <v>6</v>
      </c>
      <c r="G9" s="8">
        <v>24.56</v>
      </c>
      <c r="H9" s="9">
        <f>RANK(G9,G5:G17,1)</f>
        <v>9</v>
      </c>
      <c r="I9" s="10">
        <f t="shared" si="0"/>
        <v>27</v>
      </c>
      <c r="J9" s="9">
        <v>9</v>
      </c>
    </row>
    <row r="10" spans="1:10" s="2" customFormat="1" ht="30" customHeight="1" thickBot="1">
      <c r="A10" s="7">
        <v>6</v>
      </c>
      <c r="B10" s="11" t="s">
        <v>162</v>
      </c>
      <c r="C10" s="8">
        <v>43.91</v>
      </c>
      <c r="D10" s="9">
        <f>RANK(C10,C5:C17,1)</f>
        <v>2</v>
      </c>
      <c r="E10" s="8">
        <v>64.97</v>
      </c>
      <c r="F10" s="9">
        <f>RANK(E10,E5:E17,1)</f>
        <v>1</v>
      </c>
      <c r="G10" s="8">
        <v>18.41</v>
      </c>
      <c r="H10" s="9">
        <f>RANK(G10,G5:G17,1)</f>
        <v>3</v>
      </c>
      <c r="I10" s="10">
        <f t="shared" si="0"/>
        <v>6</v>
      </c>
      <c r="J10" s="9">
        <f>RANK(I10,I5:I17,1)</f>
        <v>1</v>
      </c>
    </row>
    <row r="11" spans="1:10" s="2" customFormat="1" ht="30" customHeight="1" thickBot="1">
      <c r="A11" s="7">
        <v>7</v>
      </c>
      <c r="B11" s="105" t="s">
        <v>73</v>
      </c>
      <c r="C11" s="8">
        <v>50.38</v>
      </c>
      <c r="D11" s="9">
        <f>RANK(C11,C5:C17,1)</f>
        <v>5</v>
      </c>
      <c r="E11" s="8">
        <v>98.54</v>
      </c>
      <c r="F11" s="9">
        <f>RANK(E11,E5:E17,1)</f>
        <v>8</v>
      </c>
      <c r="G11" s="8">
        <v>38.07</v>
      </c>
      <c r="H11" s="9">
        <f>RANK(G11,G5:G17,1)</f>
        <v>13</v>
      </c>
      <c r="I11" s="10">
        <f t="shared" si="0"/>
        <v>26</v>
      </c>
      <c r="J11" s="9">
        <f>RANK(I11,I5:I17,1)</f>
        <v>7</v>
      </c>
    </row>
    <row r="12" spans="1:10" s="2" customFormat="1" ht="30" customHeight="1" thickBot="1">
      <c r="A12" s="7">
        <v>8</v>
      </c>
      <c r="B12" s="11" t="s">
        <v>26</v>
      </c>
      <c r="C12" s="8">
        <v>44.37</v>
      </c>
      <c r="D12" s="9">
        <f>RANK(C12,C5:C17,1)</f>
        <v>3</v>
      </c>
      <c r="E12" s="8">
        <v>72.37</v>
      </c>
      <c r="F12" s="9">
        <f>RANK(E12,E5:E17,1)</f>
        <v>3</v>
      </c>
      <c r="G12" s="8">
        <v>16.15</v>
      </c>
      <c r="H12" s="9">
        <f>RANK(G12,G5:G17,1)</f>
        <v>1</v>
      </c>
      <c r="I12" s="10">
        <f t="shared" si="0"/>
        <v>7</v>
      </c>
      <c r="J12" s="9">
        <f>RANK(I12,I5:I17,1)</f>
        <v>2</v>
      </c>
    </row>
    <row r="13" spans="1:10" s="2" customFormat="1" ht="30" customHeight="1" thickBot="1">
      <c r="A13" s="7">
        <v>9</v>
      </c>
      <c r="B13" s="105" t="s">
        <v>54</v>
      </c>
      <c r="C13" s="8">
        <v>51.48</v>
      </c>
      <c r="D13" s="9">
        <f>RANK(C13,C5:C17,1)</f>
        <v>7</v>
      </c>
      <c r="E13" s="8">
        <v>69.69</v>
      </c>
      <c r="F13" s="9">
        <f>RANK(E13,E5:E17,1)</f>
        <v>2</v>
      </c>
      <c r="G13" s="8">
        <v>21.17</v>
      </c>
      <c r="H13" s="9">
        <f>RANK(G13,G5:G17,1)</f>
        <v>6</v>
      </c>
      <c r="I13" s="10">
        <f>SUM(D13,F13,H13)</f>
        <v>15</v>
      </c>
      <c r="J13" s="9">
        <f>RANK(I13,I5:I17,1)</f>
        <v>5</v>
      </c>
    </row>
    <row r="14" spans="1:10" s="2" customFormat="1" ht="30" customHeight="1" thickBot="1">
      <c r="A14" s="7">
        <v>10</v>
      </c>
      <c r="B14" s="11" t="s">
        <v>63</v>
      </c>
      <c r="C14" s="8">
        <v>41.72</v>
      </c>
      <c r="D14" s="9">
        <f>RANK(C14,C5:C17,1)</f>
        <v>1</v>
      </c>
      <c r="E14" s="8">
        <v>78.82</v>
      </c>
      <c r="F14" s="9">
        <f>RANK(E14,E5:E17,1)</f>
        <v>5</v>
      </c>
      <c r="G14" s="8">
        <v>18.16</v>
      </c>
      <c r="H14" s="9">
        <f>RANK(G14,G5:G17,1)</f>
        <v>2</v>
      </c>
      <c r="I14" s="10">
        <f>SUM(D14,F14,H14)</f>
        <v>8</v>
      </c>
      <c r="J14" s="9">
        <f>RANK(I14,I5:I17,1)</f>
        <v>3</v>
      </c>
    </row>
    <row r="15" spans="1:10" s="2" customFormat="1" ht="30" customHeight="1" thickBot="1">
      <c r="A15" s="7">
        <v>11</v>
      </c>
      <c r="B15" s="105" t="s">
        <v>126</v>
      </c>
      <c r="C15" s="8">
        <v>54.58</v>
      </c>
      <c r="D15" s="9">
        <f>RANK(C15,C5:C17,1)</f>
        <v>10</v>
      </c>
      <c r="E15" s="8">
        <v>153.13</v>
      </c>
      <c r="F15" s="9">
        <f>RANK(E15,E5:E17,1)</f>
        <v>11</v>
      </c>
      <c r="G15" s="8">
        <v>28.01</v>
      </c>
      <c r="H15" s="9">
        <f>RANK(G15,G5:G17,1)</f>
        <v>10</v>
      </c>
      <c r="I15" s="10">
        <f>SUM(D15,F15,H15)</f>
        <v>31</v>
      </c>
      <c r="J15" s="9">
        <f>RANK(I15,I5:I17,1)</f>
        <v>12</v>
      </c>
    </row>
    <row r="16" spans="1:10" s="2" customFormat="1" ht="30" customHeight="1" thickBot="1">
      <c r="A16" s="7">
        <v>12</v>
      </c>
      <c r="B16" s="11" t="s">
        <v>49</v>
      </c>
      <c r="C16" s="8">
        <v>48.48</v>
      </c>
      <c r="D16" s="9">
        <f>RANK(C16,C5:C17,1)</f>
        <v>4</v>
      </c>
      <c r="E16" s="8">
        <v>74.48</v>
      </c>
      <c r="F16" s="9">
        <f>RANK(E16,E5:E17,1)</f>
        <v>4</v>
      </c>
      <c r="G16" s="8">
        <v>20.91</v>
      </c>
      <c r="H16" s="9">
        <f>RANK(G16,G5:G17,1)</f>
        <v>5</v>
      </c>
      <c r="I16" s="10">
        <f>SUM(D16,F16,H16)</f>
        <v>13</v>
      </c>
      <c r="J16" s="9">
        <f>RANK(I16,I5:I17,1)</f>
        <v>4</v>
      </c>
    </row>
    <row r="17" spans="1:10" s="2" customFormat="1" ht="30" customHeight="1" thickBot="1">
      <c r="A17" s="7">
        <v>13</v>
      </c>
      <c r="B17" s="105" t="s">
        <v>93</v>
      </c>
      <c r="C17" s="8">
        <v>69.11</v>
      </c>
      <c r="D17" s="9">
        <f>RANK(C17,C5:C17,1)</f>
        <v>13</v>
      </c>
      <c r="E17" s="8">
        <v>164.5</v>
      </c>
      <c r="F17" s="9">
        <f>RANK(E17,E5:E17,1)</f>
        <v>13</v>
      </c>
      <c r="G17" s="8">
        <v>21.28</v>
      </c>
      <c r="H17" s="9">
        <f>RANK(G17,G5:G17,1)</f>
        <v>7</v>
      </c>
      <c r="I17" s="10">
        <f>SUM(D17,F17,H17)</f>
        <v>33</v>
      </c>
      <c r="J17" s="9">
        <f>RANK(I17,I5:I17,1)</f>
        <v>13</v>
      </c>
    </row>
    <row r="18" ht="30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8">
    <mergeCell ref="A1:J1"/>
    <mergeCell ref="A2:J2"/>
    <mergeCell ref="A3:A4"/>
    <mergeCell ref="B3:B4"/>
    <mergeCell ref="C3:D3"/>
    <mergeCell ref="E3:F3"/>
    <mergeCell ref="G3:H3"/>
    <mergeCell ref="I3:J3"/>
  </mergeCells>
  <conditionalFormatting sqref="D1:D4 D18:D65536">
    <cfRule type="cellIs" priority="31" dxfId="41" operator="equal" stopIfTrue="1">
      <formula>1</formula>
    </cfRule>
    <cfRule type="cellIs" priority="32" dxfId="40" operator="equal" stopIfTrue="1">
      <formula>2</formula>
    </cfRule>
    <cfRule type="cellIs" priority="33" dxfId="39" operator="equal" stopIfTrue="1">
      <formula>3</formula>
    </cfRule>
  </conditionalFormatting>
  <conditionalFormatting sqref="D5:D17">
    <cfRule type="cellIs" priority="10" dxfId="41" operator="equal" stopIfTrue="1">
      <formula>1</formula>
    </cfRule>
    <cfRule type="cellIs" priority="11" dxfId="40" operator="equal" stopIfTrue="1">
      <formula>2</formula>
    </cfRule>
    <cfRule type="cellIs" priority="12" dxfId="39" operator="equal" stopIfTrue="1">
      <formula>3</formula>
    </cfRule>
  </conditionalFormatting>
  <conditionalFormatting sqref="F5:F17">
    <cfRule type="cellIs" priority="7" dxfId="41" operator="equal" stopIfTrue="1">
      <formula>1</formula>
    </cfRule>
    <cfRule type="cellIs" priority="8" dxfId="40" operator="equal" stopIfTrue="1">
      <formula>2</formula>
    </cfRule>
    <cfRule type="cellIs" priority="9" dxfId="39" operator="equal" stopIfTrue="1">
      <formula>3</formula>
    </cfRule>
  </conditionalFormatting>
  <conditionalFormatting sqref="H5:H17">
    <cfRule type="cellIs" priority="4" dxfId="41" operator="equal" stopIfTrue="1">
      <formula>1</formula>
    </cfRule>
    <cfRule type="cellIs" priority="5" dxfId="40" operator="equal" stopIfTrue="1">
      <formula>2</formula>
    </cfRule>
    <cfRule type="cellIs" priority="6" dxfId="39" operator="equal" stopIfTrue="1">
      <formula>3</formula>
    </cfRule>
  </conditionalFormatting>
  <conditionalFormatting sqref="J5:J17">
    <cfRule type="cellIs" priority="1" dxfId="41" operator="equal" stopIfTrue="1">
      <formula>1</formula>
    </cfRule>
    <cfRule type="cellIs" priority="2" dxfId="40" operator="equal" stopIfTrue="1">
      <formula>2</formula>
    </cfRule>
    <cfRule type="cellIs" priority="3" dxfId="39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140625" style="31" customWidth="1"/>
    <col min="2" max="2" width="27.00390625" style="31" customWidth="1"/>
    <col min="3" max="3" width="12.7109375" style="56" customWidth="1"/>
    <col min="4" max="5" width="11.421875" style="32" customWidth="1"/>
    <col min="6" max="6" width="10.7109375" style="32" customWidth="1"/>
    <col min="7" max="7" width="8.28125" style="32" customWidth="1"/>
    <col min="8" max="16384" width="9.140625" style="27" customWidth="1"/>
  </cols>
  <sheetData>
    <row r="1" spans="1:7" s="12" customFormat="1" ht="22.5">
      <c r="A1" s="122" t="s">
        <v>11</v>
      </c>
      <c r="B1" s="122"/>
      <c r="C1" s="122"/>
      <c r="D1" s="122"/>
      <c r="E1" s="122"/>
      <c r="F1" s="122"/>
      <c r="G1" s="122"/>
    </row>
    <row r="2" spans="1:7" s="12" customFormat="1" ht="4.5" customHeight="1">
      <c r="A2" s="13"/>
      <c r="B2" s="13"/>
      <c r="C2" s="55"/>
      <c r="D2" s="15"/>
      <c r="E2" s="15"/>
      <c r="F2" s="15"/>
      <c r="G2" s="16"/>
    </row>
    <row r="3" spans="1:7" s="12" customFormat="1" ht="19.5">
      <c r="A3" s="123" t="s">
        <v>20</v>
      </c>
      <c r="B3" s="123"/>
      <c r="C3" s="123"/>
      <c r="D3" s="123"/>
      <c r="E3" s="123"/>
      <c r="F3" s="123"/>
      <c r="G3" s="123"/>
    </row>
    <row r="4" spans="1:7" s="12" customFormat="1" ht="4.5" customHeight="1">
      <c r="A4" s="13"/>
      <c r="B4" s="13"/>
      <c r="C4" s="17"/>
      <c r="D4" s="17"/>
      <c r="E4" s="17"/>
      <c r="F4" s="17"/>
      <c r="G4" s="17"/>
    </row>
    <row r="5" spans="1:7" s="12" customFormat="1" ht="24.75" customHeight="1">
      <c r="A5" s="134" t="s">
        <v>83</v>
      </c>
      <c r="B5" s="134"/>
      <c r="C5" s="134"/>
      <c r="D5" s="134"/>
      <c r="E5" s="134"/>
      <c r="F5" s="134"/>
      <c r="G5" s="134"/>
    </row>
    <row r="6" spans="1:7" s="12" customFormat="1" ht="4.5" customHeight="1" thickBot="1">
      <c r="A6" s="13"/>
      <c r="B6" s="13"/>
      <c r="C6" s="18"/>
      <c r="D6" s="19"/>
      <c r="E6" s="19"/>
      <c r="F6" s="19"/>
      <c r="G6" s="20"/>
    </row>
    <row r="7" spans="1:7" s="13" customFormat="1" ht="19.5" customHeight="1" thickTop="1">
      <c r="A7" s="124" t="s">
        <v>1</v>
      </c>
      <c r="B7" s="126" t="s">
        <v>13</v>
      </c>
      <c r="C7" s="128" t="s">
        <v>2</v>
      </c>
      <c r="D7" s="130" t="s">
        <v>14</v>
      </c>
      <c r="E7" s="130" t="s">
        <v>15</v>
      </c>
      <c r="F7" s="132" t="s">
        <v>16</v>
      </c>
      <c r="G7" s="133"/>
    </row>
    <row r="8" spans="1:7" s="13" customFormat="1" ht="34.5" customHeight="1" thickBot="1">
      <c r="A8" s="125"/>
      <c r="B8" s="127"/>
      <c r="C8" s="129"/>
      <c r="D8" s="131"/>
      <c r="E8" s="131"/>
      <c r="F8" s="21" t="s">
        <v>17</v>
      </c>
      <c r="G8" s="22" t="s">
        <v>7</v>
      </c>
    </row>
    <row r="9" spans="1:7" ht="17.25" thickTop="1">
      <c r="A9" s="39">
        <v>34</v>
      </c>
      <c r="B9" s="75" t="s">
        <v>64</v>
      </c>
      <c r="C9" s="86" t="s">
        <v>63</v>
      </c>
      <c r="D9" s="23">
        <v>14.02</v>
      </c>
      <c r="E9" s="24">
        <v>15.57</v>
      </c>
      <c r="F9" s="25">
        <f aca="true" t="shared" si="0" ref="F9:F39">IF(E9="",D9,IF(D9&lt;E9,D9,E9))</f>
        <v>14.02</v>
      </c>
      <c r="G9" s="26">
        <f>RANK(F9,F9:F39,1)</f>
        <v>1</v>
      </c>
    </row>
    <row r="10" spans="1:7" ht="16.5">
      <c r="A10" s="39">
        <v>10</v>
      </c>
      <c r="B10" s="93" t="s">
        <v>153</v>
      </c>
      <c r="C10" s="86" t="s">
        <v>162</v>
      </c>
      <c r="D10" s="23">
        <v>14.77</v>
      </c>
      <c r="E10" s="24">
        <v>14.13</v>
      </c>
      <c r="F10" s="25">
        <f t="shared" si="0"/>
        <v>14.13</v>
      </c>
      <c r="G10" s="26">
        <f>RANK(F10,F9:F39,1)</f>
        <v>2</v>
      </c>
    </row>
    <row r="11" spans="1:7" ht="16.5">
      <c r="A11" s="39">
        <v>5</v>
      </c>
      <c r="B11" s="73" t="s">
        <v>28</v>
      </c>
      <c r="C11" s="86" t="s">
        <v>10</v>
      </c>
      <c r="D11" s="23">
        <v>14.84</v>
      </c>
      <c r="E11" s="24">
        <v>31.49</v>
      </c>
      <c r="F11" s="25">
        <f t="shared" si="0"/>
        <v>14.84</v>
      </c>
      <c r="G11" s="26">
        <f>RANK(F11,F9:F39,1)</f>
        <v>3</v>
      </c>
    </row>
    <row r="12" spans="1:7" ht="16.5">
      <c r="A12" s="39">
        <v>19</v>
      </c>
      <c r="B12" s="67" t="s">
        <v>175</v>
      </c>
      <c r="C12" s="86" t="s">
        <v>162</v>
      </c>
      <c r="D12" s="23">
        <v>16.98</v>
      </c>
      <c r="E12" s="24">
        <v>15.68</v>
      </c>
      <c r="F12" s="25">
        <f t="shared" si="0"/>
        <v>15.68</v>
      </c>
      <c r="G12" s="26">
        <f>RANK(F12,F9:F39,1)</f>
        <v>4</v>
      </c>
    </row>
    <row r="13" spans="1:7" ht="16.5">
      <c r="A13" s="39">
        <v>28</v>
      </c>
      <c r="B13" s="73" t="s">
        <v>154</v>
      </c>
      <c r="C13" s="86" t="s">
        <v>63</v>
      </c>
      <c r="D13" s="23">
        <v>16.64</v>
      </c>
      <c r="E13" s="24">
        <v>15.92</v>
      </c>
      <c r="F13" s="25">
        <f t="shared" si="0"/>
        <v>15.92</v>
      </c>
      <c r="G13" s="26">
        <f>RANK(F13,F9:F39,1)</f>
        <v>5</v>
      </c>
    </row>
    <row r="14" spans="1:7" ht="16.5">
      <c r="A14" s="39">
        <v>32</v>
      </c>
      <c r="B14" s="73" t="s">
        <v>74</v>
      </c>
      <c r="C14" s="85" t="s">
        <v>73</v>
      </c>
      <c r="D14" s="23" t="s">
        <v>78</v>
      </c>
      <c r="E14" s="24">
        <v>16.2</v>
      </c>
      <c r="F14" s="25">
        <f t="shared" si="0"/>
        <v>16.2</v>
      </c>
      <c r="G14" s="26">
        <f>RANK(F14,F9:F39,1)</f>
        <v>6</v>
      </c>
    </row>
    <row r="15" spans="1:7" ht="16.5">
      <c r="A15" s="39">
        <v>33</v>
      </c>
      <c r="B15" s="75" t="s">
        <v>147</v>
      </c>
      <c r="C15" s="86" t="s">
        <v>54</v>
      </c>
      <c r="D15" s="23">
        <v>16.29</v>
      </c>
      <c r="E15" s="24">
        <v>17.69</v>
      </c>
      <c r="F15" s="25">
        <f t="shared" si="0"/>
        <v>16.29</v>
      </c>
      <c r="G15" s="26">
        <f>RANK(F15,F9:F39,1)</f>
        <v>7</v>
      </c>
    </row>
    <row r="16" spans="1:7" ht="16.5">
      <c r="A16" s="39">
        <v>11</v>
      </c>
      <c r="B16" s="73" t="s">
        <v>46</v>
      </c>
      <c r="C16" s="86" t="s">
        <v>124</v>
      </c>
      <c r="D16" s="23">
        <v>17.78</v>
      </c>
      <c r="E16" s="24">
        <v>16.37</v>
      </c>
      <c r="F16" s="25">
        <f t="shared" si="0"/>
        <v>16.37</v>
      </c>
      <c r="G16" s="26">
        <f>RANK(F16,F9:F39,1)</f>
        <v>8</v>
      </c>
    </row>
    <row r="17" spans="1:7" ht="16.5">
      <c r="A17" s="39">
        <v>14</v>
      </c>
      <c r="B17" s="78" t="s">
        <v>25</v>
      </c>
      <c r="C17" s="86" t="s">
        <v>10</v>
      </c>
      <c r="D17" s="23" t="s">
        <v>78</v>
      </c>
      <c r="E17" s="24">
        <v>17.16</v>
      </c>
      <c r="F17" s="25">
        <f t="shared" si="0"/>
        <v>17.16</v>
      </c>
      <c r="G17" s="26">
        <f>RANK(F17,F9:F39,1)</f>
        <v>9</v>
      </c>
    </row>
    <row r="18" spans="1:7" ht="16.5">
      <c r="A18" s="39">
        <v>1</v>
      </c>
      <c r="B18" s="93" t="s">
        <v>174</v>
      </c>
      <c r="C18" s="86" t="s">
        <v>49</v>
      </c>
      <c r="D18" s="23">
        <v>17.26</v>
      </c>
      <c r="E18" s="24">
        <v>18.38</v>
      </c>
      <c r="F18" s="25">
        <f t="shared" si="0"/>
        <v>17.26</v>
      </c>
      <c r="G18" s="26">
        <f>RANK(F18,F9:F39,1)</f>
        <v>10</v>
      </c>
    </row>
    <row r="19" spans="1:7" ht="16.5">
      <c r="A19" s="39">
        <v>35</v>
      </c>
      <c r="B19" s="75" t="s">
        <v>47</v>
      </c>
      <c r="C19" s="86" t="s">
        <v>124</v>
      </c>
      <c r="D19" s="23">
        <v>17.28</v>
      </c>
      <c r="E19" s="24" t="s">
        <v>78</v>
      </c>
      <c r="F19" s="25">
        <f t="shared" si="0"/>
        <v>17.28</v>
      </c>
      <c r="G19" s="26">
        <f>RANK(F19,F9:F39,1)</f>
        <v>11</v>
      </c>
    </row>
    <row r="20" spans="1:7" ht="16.5">
      <c r="A20" s="39">
        <v>18</v>
      </c>
      <c r="B20" s="73" t="s">
        <v>155</v>
      </c>
      <c r="C20" s="86" t="s">
        <v>41</v>
      </c>
      <c r="D20" s="23">
        <v>17.29</v>
      </c>
      <c r="E20" s="24" t="s">
        <v>78</v>
      </c>
      <c r="F20" s="25">
        <f t="shared" si="0"/>
        <v>17.29</v>
      </c>
      <c r="G20" s="26">
        <f>RANK(F20,F9:F39,1)</f>
        <v>12</v>
      </c>
    </row>
    <row r="21" spans="1:7" ht="16.5">
      <c r="A21" s="39">
        <v>23</v>
      </c>
      <c r="B21" s="73" t="s">
        <v>148</v>
      </c>
      <c r="C21" s="86" t="s">
        <v>54</v>
      </c>
      <c r="D21" s="23">
        <v>22.28</v>
      </c>
      <c r="E21" s="24">
        <v>17.98</v>
      </c>
      <c r="F21" s="25">
        <f t="shared" si="0"/>
        <v>17.98</v>
      </c>
      <c r="G21" s="26">
        <f>RANK(F21,F9:F39,1)</f>
        <v>13</v>
      </c>
    </row>
    <row r="22" spans="1:7" ht="16.5">
      <c r="A22" s="39">
        <v>26</v>
      </c>
      <c r="B22" s="73" t="s">
        <v>151</v>
      </c>
      <c r="C22" s="86" t="s">
        <v>126</v>
      </c>
      <c r="D22" s="23">
        <v>18.23</v>
      </c>
      <c r="E22" s="24" t="s">
        <v>78</v>
      </c>
      <c r="F22" s="25">
        <f t="shared" si="0"/>
        <v>18.23</v>
      </c>
      <c r="G22" s="26">
        <f>RANK(F22,F9:F39,1)</f>
        <v>14</v>
      </c>
    </row>
    <row r="23" spans="1:7" ht="16.5">
      <c r="A23" s="39">
        <v>16</v>
      </c>
      <c r="B23" s="73" t="s">
        <v>35</v>
      </c>
      <c r="C23" s="86" t="s">
        <v>34</v>
      </c>
      <c r="D23" s="23">
        <v>20.07</v>
      </c>
      <c r="E23" s="24">
        <v>18.29</v>
      </c>
      <c r="F23" s="25">
        <f t="shared" si="0"/>
        <v>18.29</v>
      </c>
      <c r="G23" s="26">
        <f>RANK(F23,F9:F39,1)</f>
        <v>15</v>
      </c>
    </row>
    <row r="24" spans="1:7" ht="16.5">
      <c r="A24" s="39">
        <v>7</v>
      </c>
      <c r="B24" s="75" t="s">
        <v>36</v>
      </c>
      <c r="C24" s="86" t="s">
        <v>34</v>
      </c>
      <c r="D24" s="23">
        <v>18.45</v>
      </c>
      <c r="E24" s="24">
        <v>27.4</v>
      </c>
      <c r="F24" s="25">
        <f t="shared" si="0"/>
        <v>18.45</v>
      </c>
      <c r="G24" s="26">
        <f>RANK(F24,F9:F39,1)</f>
        <v>16</v>
      </c>
    </row>
    <row r="25" spans="1:7" ht="16.5">
      <c r="A25" s="39">
        <v>39</v>
      </c>
      <c r="B25" s="78" t="s">
        <v>68</v>
      </c>
      <c r="C25" s="86" t="s">
        <v>72</v>
      </c>
      <c r="D25" s="23">
        <v>18.79</v>
      </c>
      <c r="E25" s="24">
        <v>18.57</v>
      </c>
      <c r="F25" s="25">
        <f t="shared" si="0"/>
        <v>18.57</v>
      </c>
      <c r="G25" s="26">
        <f>RANK(F25,F9:F39,1)</f>
        <v>17</v>
      </c>
    </row>
    <row r="26" spans="1:7" ht="16.5">
      <c r="A26" s="39">
        <v>37</v>
      </c>
      <c r="B26" s="73" t="s">
        <v>139</v>
      </c>
      <c r="C26" s="86" t="s">
        <v>33</v>
      </c>
      <c r="D26" s="23">
        <v>20.94</v>
      </c>
      <c r="E26" s="24">
        <v>19.74</v>
      </c>
      <c r="F26" s="25">
        <f t="shared" si="0"/>
        <v>19.74</v>
      </c>
      <c r="G26" s="26">
        <f>RANK(F26,F9:F39,1)</f>
        <v>18</v>
      </c>
    </row>
    <row r="27" spans="1:7" ht="16.5">
      <c r="A27" s="39">
        <v>20</v>
      </c>
      <c r="B27" s="87" t="s">
        <v>141</v>
      </c>
      <c r="C27" s="86" t="s">
        <v>124</v>
      </c>
      <c r="D27" s="23">
        <v>21.38</v>
      </c>
      <c r="E27" s="24">
        <v>20.23</v>
      </c>
      <c r="F27" s="25">
        <f t="shared" si="0"/>
        <v>20.23</v>
      </c>
      <c r="G27" s="26">
        <f>RANK(F27,F9:F39,1)</f>
        <v>19</v>
      </c>
    </row>
    <row r="28" spans="1:7" ht="16.5">
      <c r="A28" s="39">
        <v>3</v>
      </c>
      <c r="B28" s="73" t="s">
        <v>136</v>
      </c>
      <c r="C28" s="86" t="s">
        <v>72</v>
      </c>
      <c r="D28" s="23">
        <v>20.55</v>
      </c>
      <c r="E28" s="24" t="s">
        <v>78</v>
      </c>
      <c r="F28" s="25">
        <f t="shared" si="0"/>
        <v>20.55</v>
      </c>
      <c r="G28" s="26">
        <f>RANK(F28,F9:F39,1)</f>
        <v>20</v>
      </c>
    </row>
    <row r="29" spans="1:7" ht="16.5">
      <c r="A29" s="39">
        <v>9</v>
      </c>
      <c r="B29" s="73" t="s">
        <v>43</v>
      </c>
      <c r="C29" s="86" t="s">
        <v>41</v>
      </c>
      <c r="D29" s="23">
        <v>20.95</v>
      </c>
      <c r="E29" s="24">
        <v>22.46</v>
      </c>
      <c r="F29" s="25">
        <f t="shared" si="0"/>
        <v>20.95</v>
      </c>
      <c r="G29" s="26">
        <f>RANK(F29,F9:F39,1)</f>
        <v>21</v>
      </c>
    </row>
    <row r="30" spans="1:7" ht="16.5">
      <c r="A30" s="39">
        <v>8</v>
      </c>
      <c r="B30" s="73" t="s">
        <v>149</v>
      </c>
      <c r="C30" s="86" t="s">
        <v>126</v>
      </c>
      <c r="D30" s="23">
        <v>21.91</v>
      </c>
      <c r="E30" s="24">
        <v>25.75</v>
      </c>
      <c r="F30" s="25">
        <f t="shared" si="0"/>
        <v>21.91</v>
      </c>
      <c r="G30" s="26">
        <f>RANK(F30,F9:F39,1)</f>
        <v>22</v>
      </c>
    </row>
    <row r="31" spans="1:7" ht="16.5">
      <c r="A31" s="39">
        <v>4</v>
      </c>
      <c r="B31" s="73" t="s">
        <v>143</v>
      </c>
      <c r="C31" s="86" t="s">
        <v>93</v>
      </c>
      <c r="D31" s="23">
        <v>22.48</v>
      </c>
      <c r="E31" s="24" t="s">
        <v>78</v>
      </c>
      <c r="F31" s="25">
        <f t="shared" si="0"/>
        <v>22.48</v>
      </c>
      <c r="G31" s="26">
        <f>RANK(F31,F9:F39,1)</f>
        <v>23</v>
      </c>
    </row>
    <row r="32" spans="1:7" ht="16.5">
      <c r="A32" s="39">
        <v>17</v>
      </c>
      <c r="B32" s="75" t="s">
        <v>150</v>
      </c>
      <c r="C32" s="86" t="s">
        <v>126</v>
      </c>
      <c r="D32" s="23">
        <v>26.18</v>
      </c>
      <c r="E32" s="24">
        <v>27.6</v>
      </c>
      <c r="F32" s="25">
        <f t="shared" si="0"/>
        <v>26.18</v>
      </c>
      <c r="G32" s="26">
        <f>RANK(F32,F9:F39,1)</f>
        <v>24</v>
      </c>
    </row>
    <row r="33" spans="1:7" ht="16.5">
      <c r="A33" s="39">
        <v>22</v>
      </c>
      <c r="B33" s="75" t="s">
        <v>145</v>
      </c>
      <c r="C33" s="86" t="s">
        <v>93</v>
      </c>
      <c r="D33" s="23" t="s">
        <v>78</v>
      </c>
      <c r="E33" s="24">
        <v>26.35</v>
      </c>
      <c r="F33" s="25">
        <f t="shared" si="0"/>
        <v>26.35</v>
      </c>
      <c r="G33" s="26">
        <f>RANK(F33,F9:F39,1)</f>
        <v>25</v>
      </c>
    </row>
    <row r="34" spans="1:7" ht="16.5">
      <c r="A34" s="39">
        <v>13</v>
      </c>
      <c r="B34" s="73" t="s">
        <v>144</v>
      </c>
      <c r="C34" s="86" t="s">
        <v>93</v>
      </c>
      <c r="D34" s="23">
        <v>35.76</v>
      </c>
      <c r="E34" s="24">
        <v>26.85</v>
      </c>
      <c r="F34" s="25">
        <f t="shared" si="0"/>
        <v>26.85</v>
      </c>
      <c r="G34" s="26">
        <f>RANK(F34,F9:F39,1)</f>
        <v>26</v>
      </c>
    </row>
    <row r="35" spans="1:7" ht="16.5">
      <c r="A35" s="39">
        <v>25</v>
      </c>
      <c r="B35" s="73" t="s">
        <v>152</v>
      </c>
      <c r="C35" s="86" t="s">
        <v>34</v>
      </c>
      <c r="D35" s="23">
        <v>27.21</v>
      </c>
      <c r="E35" s="24">
        <v>28.98</v>
      </c>
      <c r="F35" s="25">
        <f t="shared" si="0"/>
        <v>27.21</v>
      </c>
      <c r="G35" s="26">
        <f>RANK(F35,F9:F39,1)</f>
        <v>27</v>
      </c>
    </row>
    <row r="36" spans="1:7" ht="16.5">
      <c r="A36" s="39">
        <v>31</v>
      </c>
      <c r="B36" s="73" t="s">
        <v>146</v>
      </c>
      <c r="C36" s="86" t="s">
        <v>93</v>
      </c>
      <c r="D36" s="23">
        <v>28.22</v>
      </c>
      <c r="E36" s="24" t="s">
        <v>78</v>
      </c>
      <c r="F36" s="25">
        <f t="shared" si="0"/>
        <v>28.22</v>
      </c>
      <c r="G36" s="26">
        <f>RANK(F36,F9:F39,1)</f>
        <v>28</v>
      </c>
    </row>
    <row r="37" spans="1:7" ht="16.5">
      <c r="A37" s="39">
        <v>30</v>
      </c>
      <c r="B37" s="102" t="s">
        <v>138</v>
      </c>
      <c r="C37" s="86" t="s">
        <v>72</v>
      </c>
      <c r="D37" s="23">
        <v>40.38</v>
      </c>
      <c r="E37" s="24">
        <v>30.59</v>
      </c>
      <c r="F37" s="25">
        <f t="shared" si="0"/>
        <v>30.59</v>
      </c>
      <c r="G37" s="26">
        <f>RANK(F37,F9:F39,1)</f>
        <v>29</v>
      </c>
    </row>
    <row r="38" spans="1:7" ht="16.5">
      <c r="A38" s="39">
        <v>27</v>
      </c>
      <c r="B38" s="43" t="s">
        <v>156</v>
      </c>
      <c r="C38" s="86" t="s">
        <v>41</v>
      </c>
      <c r="D38" s="23" t="s">
        <v>78</v>
      </c>
      <c r="E38" s="24" t="s">
        <v>78</v>
      </c>
      <c r="F38" s="25" t="str">
        <f t="shared" si="0"/>
        <v>np</v>
      </c>
      <c r="G38" s="26">
        <v>30</v>
      </c>
    </row>
    <row r="39" spans="1:7" ht="16.5">
      <c r="A39" s="39">
        <v>29</v>
      </c>
      <c r="B39" s="97" t="s">
        <v>142</v>
      </c>
      <c r="C39" s="86" t="s">
        <v>124</v>
      </c>
      <c r="D39" s="23" t="s">
        <v>78</v>
      </c>
      <c r="E39" s="24" t="s">
        <v>78</v>
      </c>
      <c r="F39" s="25" t="str">
        <f t="shared" si="0"/>
        <v>np</v>
      </c>
      <c r="G39" s="26">
        <v>30</v>
      </c>
    </row>
  </sheetData>
  <sheetProtection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A5:G5"/>
  </mergeCells>
  <conditionalFormatting sqref="G5:G8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G9:G39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="95" zoomScaleNormal="95" zoomScalePageLayoutView="0" workbookViewId="0" topLeftCell="A3">
      <selection activeCell="I13" sqref="I13"/>
    </sheetView>
  </sheetViews>
  <sheetFormatPr defaultColWidth="9.140625" defaultRowHeight="12.75"/>
  <cols>
    <col min="1" max="1" width="5.140625" style="31" customWidth="1"/>
    <col min="2" max="2" width="22.00390625" style="31" customWidth="1"/>
    <col min="3" max="3" width="16.421875" style="40" customWidth="1"/>
    <col min="4" max="5" width="13.00390625" style="32" customWidth="1"/>
    <col min="6" max="6" width="10.7109375" style="32" customWidth="1"/>
    <col min="7" max="7" width="8.28125" style="32" customWidth="1"/>
    <col min="8" max="16384" width="9.140625" style="27" customWidth="1"/>
  </cols>
  <sheetData>
    <row r="1" spans="1:7" s="12" customFormat="1" ht="22.5">
      <c r="A1" s="122" t="s">
        <v>11</v>
      </c>
      <c r="B1" s="122"/>
      <c r="C1" s="122"/>
      <c r="D1" s="122"/>
      <c r="E1" s="122"/>
      <c r="F1" s="122"/>
      <c r="G1" s="122"/>
    </row>
    <row r="2" spans="1:7" s="12" customFormat="1" ht="4.5" customHeight="1">
      <c r="A2" s="13"/>
      <c r="B2" s="13"/>
      <c r="C2" s="38"/>
      <c r="D2" s="15"/>
      <c r="E2" s="15"/>
      <c r="F2" s="15"/>
      <c r="G2" s="16"/>
    </row>
    <row r="3" spans="1:7" s="12" customFormat="1" ht="19.5">
      <c r="A3" s="123" t="s">
        <v>12</v>
      </c>
      <c r="B3" s="123"/>
      <c r="C3" s="123"/>
      <c r="D3" s="123"/>
      <c r="E3" s="123"/>
      <c r="F3" s="123"/>
      <c r="G3" s="123"/>
    </row>
    <row r="4" spans="1:7" s="12" customFormat="1" ht="4.5" customHeight="1">
      <c r="A4" s="13"/>
      <c r="B4" s="13"/>
      <c r="C4" s="17"/>
      <c r="D4" s="17"/>
      <c r="E4" s="17"/>
      <c r="F4" s="17"/>
      <c r="G4" s="17"/>
    </row>
    <row r="5" spans="1:7" s="12" customFormat="1" ht="24.75" customHeight="1">
      <c r="A5" s="134" t="s">
        <v>83</v>
      </c>
      <c r="B5" s="134"/>
      <c r="C5" s="134"/>
      <c r="D5" s="134"/>
      <c r="E5" s="134"/>
      <c r="F5" s="134"/>
      <c r="G5" s="134"/>
    </row>
    <row r="6" spans="1:7" s="12" customFormat="1" ht="4.5" customHeight="1" thickBot="1">
      <c r="A6" s="13"/>
      <c r="B6" s="13"/>
      <c r="C6" s="18"/>
      <c r="D6" s="19"/>
      <c r="E6" s="19"/>
      <c r="F6" s="19"/>
      <c r="G6" s="20"/>
    </row>
    <row r="7" spans="1:7" s="13" customFormat="1" ht="19.5" customHeight="1" thickTop="1">
      <c r="A7" s="124" t="s">
        <v>1</v>
      </c>
      <c r="B7" s="126" t="s">
        <v>13</v>
      </c>
      <c r="C7" s="128" t="s">
        <v>2</v>
      </c>
      <c r="D7" s="130" t="s">
        <v>14</v>
      </c>
      <c r="E7" s="130" t="s">
        <v>15</v>
      </c>
      <c r="F7" s="135" t="s">
        <v>16</v>
      </c>
      <c r="G7" s="136"/>
    </row>
    <row r="8" spans="1:7" s="13" customFormat="1" ht="34.5" customHeight="1" thickBot="1">
      <c r="A8" s="125"/>
      <c r="B8" s="127"/>
      <c r="C8" s="129"/>
      <c r="D8" s="131"/>
      <c r="E8" s="131"/>
      <c r="F8" s="21" t="s">
        <v>17</v>
      </c>
      <c r="G8" s="22" t="s">
        <v>7</v>
      </c>
    </row>
    <row r="9" spans="1:7" ht="17.25" thickTop="1">
      <c r="A9" s="39">
        <v>46</v>
      </c>
      <c r="B9" s="79" t="s">
        <v>66</v>
      </c>
      <c r="C9" s="103" t="s">
        <v>63</v>
      </c>
      <c r="D9" s="72">
        <v>16.95</v>
      </c>
      <c r="E9" s="72">
        <v>13.01</v>
      </c>
      <c r="F9" s="25">
        <f aca="true" t="shared" si="0" ref="F9:F47">IF(E9="",D9,IF(D9&lt;E9,D9,E9))</f>
        <v>13.01</v>
      </c>
      <c r="G9" s="26">
        <f>RANK(F9,F9:F45,1)</f>
        <v>1</v>
      </c>
    </row>
    <row r="10" spans="1:7" ht="16.5">
      <c r="A10" s="39">
        <v>43</v>
      </c>
      <c r="B10" s="81" t="s">
        <v>50</v>
      </c>
      <c r="C10" s="103" t="s">
        <v>49</v>
      </c>
      <c r="D10" s="72" t="s">
        <v>78</v>
      </c>
      <c r="E10" s="72">
        <v>14.08</v>
      </c>
      <c r="F10" s="25">
        <f t="shared" si="0"/>
        <v>14.08</v>
      </c>
      <c r="G10" s="26">
        <f>RANK(F10,F9:F45,1)</f>
        <v>2</v>
      </c>
    </row>
    <row r="11" spans="1:7" ht="16.5">
      <c r="A11" s="39">
        <v>48</v>
      </c>
      <c r="B11" s="80" t="s">
        <v>58</v>
      </c>
      <c r="C11" s="103" t="s">
        <v>130</v>
      </c>
      <c r="D11" s="72">
        <v>14.1</v>
      </c>
      <c r="E11" s="72">
        <v>27.12</v>
      </c>
      <c r="F11" s="25">
        <f t="shared" si="0"/>
        <v>14.1</v>
      </c>
      <c r="G11" s="26">
        <f>RANK(F11,F9:F45,1)</f>
        <v>3</v>
      </c>
    </row>
    <row r="12" spans="1:7" ht="16.5">
      <c r="A12" s="39">
        <v>59</v>
      </c>
      <c r="B12" s="79" t="s">
        <v>29</v>
      </c>
      <c r="C12" s="103" t="s">
        <v>10</v>
      </c>
      <c r="D12" s="72">
        <v>14.49</v>
      </c>
      <c r="E12" s="72">
        <v>18.06</v>
      </c>
      <c r="F12" s="25">
        <f t="shared" si="0"/>
        <v>14.49</v>
      </c>
      <c r="G12" s="26">
        <f>RANK(F12,F9:F45,1)</f>
        <v>4</v>
      </c>
    </row>
    <row r="13" spans="1:7" ht="16.5">
      <c r="A13" s="39">
        <v>41</v>
      </c>
      <c r="B13" s="79" t="s">
        <v>65</v>
      </c>
      <c r="C13" s="103" t="s">
        <v>63</v>
      </c>
      <c r="D13" s="72">
        <v>14.69</v>
      </c>
      <c r="E13" s="72">
        <v>16.1</v>
      </c>
      <c r="F13" s="25">
        <f t="shared" si="0"/>
        <v>14.69</v>
      </c>
      <c r="G13" s="26">
        <f>RANK(F13,F9:F45,1)</f>
        <v>5</v>
      </c>
    </row>
    <row r="14" spans="1:7" ht="16.5">
      <c r="A14" s="39">
        <v>53</v>
      </c>
      <c r="B14" s="79" t="s">
        <v>30</v>
      </c>
      <c r="C14" s="103" t="s">
        <v>10</v>
      </c>
      <c r="D14" s="72">
        <v>17.73</v>
      </c>
      <c r="E14" s="72">
        <v>15.04</v>
      </c>
      <c r="F14" s="25">
        <f t="shared" si="0"/>
        <v>15.04</v>
      </c>
      <c r="G14" s="26">
        <f>RANK(F14,F9:F45,1)</f>
        <v>6</v>
      </c>
    </row>
    <row r="15" spans="1:7" ht="16.5">
      <c r="A15" s="39">
        <v>70</v>
      </c>
      <c r="B15" s="79" t="s">
        <v>67</v>
      </c>
      <c r="C15" s="103" t="s">
        <v>63</v>
      </c>
      <c r="D15" s="72">
        <v>15.11</v>
      </c>
      <c r="E15" s="72">
        <v>15.32</v>
      </c>
      <c r="F15" s="25">
        <f t="shared" si="0"/>
        <v>15.11</v>
      </c>
      <c r="G15" s="26">
        <f>RANK(F15,F9:F45,1)</f>
        <v>7</v>
      </c>
    </row>
    <row r="16" spans="1:7" ht="16.5">
      <c r="A16" s="39">
        <v>65</v>
      </c>
      <c r="B16" s="79" t="s">
        <v>27</v>
      </c>
      <c r="C16" s="103" t="s">
        <v>10</v>
      </c>
      <c r="D16" s="72" t="s">
        <v>78</v>
      </c>
      <c r="E16" s="72">
        <v>15.29</v>
      </c>
      <c r="F16" s="25">
        <f t="shared" si="0"/>
        <v>15.29</v>
      </c>
      <c r="G16" s="26">
        <f>RANK(F16,F9:F45,1)</f>
        <v>8</v>
      </c>
    </row>
    <row r="17" spans="1:7" ht="16.5">
      <c r="A17" s="39">
        <v>57</v>
      </c>
      <c r="B17" s="89" t="s">
        <v>75</v>
      </c>
      <c r="C17" s="99" t="s">
        <v>73</v>
      </c>
      <c r="D17" s="72">
        <v>16.65</v>
      </c>
      <c r="E17" s="72">
        <v>15.56</v>
      </c>
      <c r="F17" s="25">
        <f t="shared" si="0"/>
        <v>15.56</v>
      </c>
      <c r="G17" s="26">
        <f>RANK(F17,F9:F45,1)</f>
        <v>9</v>
      </c>
    </row>
    <row r="18" spans="1:7" ht="16.5">
      <c r="A18" s="39">
        <v>75</v>
      </c>
      <c r="B18" s="79" t="s">
        <v>135</v>
      </c>
      <c r="C18" s="103" t="s">
        <v>41</v>
      </c>
      <c r="D18" s="72" t="s">
        <v>78</v>
      </c>
      <c r="E18" s="72">
        <v>15.84</v>
      </c>
      <c r="F18" s="25">
        <f t="shared" si="0"/>
        <v>15.84</v>
      </c>
      <c r="G18" s="26">
        <f>RANK(F18,F9:F45,1)</f>
        <v>10</v>
      </c>
    </row>
    <row r="19" spans="1:7" ht="16.5">
      <c r="A19" s="39">
        <v>52</v>
      </c>
      <c r="B19" s="79" t="s">
        <v>61</v>
      </c>
      <c r="C19" s="103" t="s">
        <v>63</v>
      </c>
      <c r="D19" s="72">
        <v>15.91</v>
      </c>
      <c r="E19" s="72" t="s">
        <v>78</v>
      </c>
      <c r="F19" s="25">
        <f t="shared" si="0"/>
        <v>15.91</v>
      </c>
      <c r="G19" s="26">
        <f>RANK(F19,F9:F45,1)</f>
        <v>11</v>
      </c>
    </row>
    <row r="20" spans="1:7" ht="16.5">
      <c r="A20" s="39">
        <v>58</v>
      </c>
      <c r="B20" s="79" t="s">
        <v>132</v>
      </c>
      <c r="C20" s="103" t="s">
        <v>63</v>
      </c>
      <c r="D20" s="72">
        <v>30.36</v>
      </c>
      <c r="E20" s="72">
        <v>16.18</v>
      </c>
      <c r="F20" s="25">
        <f t="shared" si="0"/>
        <v>16.18</v>
      </c>
      <c r="G20" s="26">
        <f>RANK(F20,F9:F45,1)</f>
        <v>12</v>
      </c>
    </row>
    <row r="21" spans="1:7" ht="16.5">
      <c r="A21" s="39">
        <v>74</v>
      </c>
      <c r="B21" s="79" t="s">
        <v>129</v>
      </c>
      <c r="C21" s="103" t="s">
        <v>34</v>
      </c>
      <c r="D21" s="72">
        <v>16.93</v>
      </c>
      <c r="E21" s="72">
        <v>16.2</v>
      </c>
      <c r="F21" s="25">
        <f t="shared" si="0"/>
        <v>16.2</v>
      </c>
      <c r="G21" s="26">
        <f>RANK(F21,F9:F45,1)</f>
        <v>13</v>
      </c>
    </row>
    <row r="22" spans="1:7" ht="16.5">
      <c r="A22" s="39">
        <v>47</v>
      </c>
      <c r="B22" s="79" t="s">
        <v>23</v>
      </c>
      <c r="C22" s="103" t="s">
        <v>10</v>
      </c>
      <c r="D22" s="72" t="s">
        <v>78</v>
      </c>
      <c r="E22" s="72">
        <v>16.58</v>
      </c>
      <c r="F22" s="25">
        <f t="shared" si="0"/>
        <v>16.58</v>
      </c>
      <c r="G22" s="26">
        <f>RANK(F22,F9:F45,1)</f>
        <v>14</v>
      </c>
    </row>
    <row r="23" spans="1:7" ht="16.5">
      <c r="A23" s="39">
        <v>66</v>
      </c>
      <c r="B23" s="82" t="s">
        <v>131</v>
      </c>
      <c r="C23" s="103" t="s">
        <v>130</v>
      </c>
      <c r="D23" s="72">
        <v>18.58</v>
      </c>
      <c r="E23" s="72">
        <v>16.59</v>
      </c>
      <c r="F23" s="25">
        <f t="shared" si="0"/>
        <v>16.59</v>
      </c>
      <c r="G23" s="26">
        <f>RANK(F23,F9:F45,1)</f>
        <v>15</v>
      </c>
    </row>
    <row r="24" spans="1:7" ht="16.5">
      <c r="A24" s="39">
        <v>49</v>
      </c>
      <c r="B24" s="81" t="s">
        <v>121</v>
      </c>
      <c r="C24" s="103" t="s">
        <v>49</v>
      </c>
      <c r="D24" s="72">
        <v>17.14</v>
      </c>
      <c r="E24" s="72">
        <v>21.27</v>
      </c>
      <c r="F24" s="25">
        <f t="shared" si="0"/>
        <v>17.14</v>
      </c>
      <c r="G24" s="26">
        <f>RANK(F24,F9:F45,1)</f>
        <v>16</v>
      </c>
    </row>
    <row r="25" spans="1:7" ht="16.5">
      <c r="A25" s="39">
        <v>67</v>
      </c>
      <c r="B25" s="79" t="s">
        <v>125</v>
      </c>
      <c r="C25" s="103" t="s">
        <v>126</v>
      </c>
      <c r="D25" s="72">
        <v>17.19</v>
      </c>
      <c r="E25" s="72">
        <v>17.31</v>
      </c>
      <c r="F25" s="25">
        <f t="shared" si="0"/>
        <v>17.19</v>
      </c>
      <c r="G25" s="26">
        <f>RANK(F25,F9:F45,1)</f>
        <v>17</v>
      </c>
    </row>
    <row r="26" spans="1:7" ht="16.5">
      <c r="A26" s="39">
        <v>56</v>
      </c>
      <c r="B26" s="79" t="s">
        <v>53</v>
      </c>
      <c r="C26" s="103" t="s">
        <v>54</v>
      </c>
      <c r="D26" s="72">
        <v>17.38</v>
      </c>
      <c r="E26" s="72">
        <v>17.21</v>
      </c>
      <c r="F26" s="25">
        <f t="shared" si="0"/>
        <v>17.21</v>
      </c>
      <c r="G26" s="26">
        <f>RANK(F26,F9:F45,1)</f>
        <v>18</v>
      </c>
    </row>
    <row r="27" spans="1:7" ht="16.5">
      <c r="A27" s="39">
        <v>54</v>
      </c>
      <c r="B27" s="80" t="s">
        <v>59</v>
      </c>
      <c r="C27" s="103" t="s">
        <v>130</v>
      </c>
      <c r="D27" s="72">
        <v>19.65</v>
      </c>
      <c r="E27" s="72">
        <v>17.39</v>
      </c>
      <c r="F27" s="25">
        <f t="shared" si="0"/>
        <v>17.39</v>
      </c>
      <c r="G27" s="26">
        <f>RANK(F27,F9:F45,1)</f>
        <v>19</v>
      </c>
    </row>
    <row r="28" spans="1:7" ht="16.5">
      <c r="A28" s="39">
        <v>64</v>
      </c>
      <c r="B28" s="79" t="s">
        <v>79</v>
      </c>
      <c r="C28" s="103" t="s">
        <v>63</v>
      </c>
      <c r="D28" s="72">
        <v>17.47</v>
      </c>
      <c r="E28" s="72">
        <v>17.54</v>
      </c>
      <c r="F28" s="25">
        <f t="shared" si="0"/>
        <v>17.47</v>
      </c>
      <c r="G28" s="26">
        <f>RANK(F28,F9:F45,1)</f>
        <v>20</v>
      </c>
    </row>
    <row r="29" spans="1:7" ht="16.5">
      <c r="A29" s="39">
        <v>77</v>
      </c>
      <c r="B29" s="79" t="s">
        <v>48</v>
      </c>
      <c r="C29" s="103" t="s">
        <v>124</v>
      </c>
      <c r="D29" s="72">
        <v>18.47</v>
      </c>
      <c r="E29" s="72">
        <v>17.69</v>
      </c>
      <c r="F29" s="25">
        <f t="shared" si="0"/>
        <v>17.69</v>
      </c>
      <c r="G29" s="26">
        <f>RANK(F29,F9:F45,1)</f>
        <v>21</v>
      </c>
    </row>
    <row r="30" spans="1:7" ht="16.5">
      <c r="A30" s="39">
        <v>60</v>
      </c>
      <c r="B30" s="80" t="s">
        <v>60</v>
      </c>
      <c r="C30" s="103" t="s">
        <v>130</v>
      </c>
      <c r="D30" s="72">
        <v>18.38</v>
      </c>
      <c r="E30" s="72">
        <v>17.87</v>
      </c>
      <c r="F30" s="25">
        <f t="shared" si="0"/>
        <v>17.87</v>
      </c>
      <c r="G30" s="26">
        <f>RANK(F30,F9:F45,1)</f>
        <v>22</v>
      </c>
    </row>
    <row r="31" spans="1:7" ht="16.5">
      <c r="A31" s="39">
        <v>63</v>
      </c>
      <c r="B31" s="79" t="s">
        <v>31</v>
      </c>
      <c r="C31" s="103" t="s">
        <v>33</v>
      </c>
      <c r="D31" s="72">
        <v>20.53</v>
      </c>
      <c r="E31" s="72">
        <v>18</v>
      </c>
      <c r="F31" s="25">
        <f t="shared" si="0"/>
        <v>18</v>
      </c>
      <c r="G31" s="26">
        <f>RANK(F31,F9:F45,1)</f>
        <v>23</v>
      </c>
    </row>
    <row r="32" spans="1:7" ht="16.5">
      <c r="A32" s="39">
        <v>72</v>
      </c>
      <c r="B32" s="79" t="s">
        <v>32</v>
      </c>
      <c r="C32" s="103" t="s">
        <v>33</v>
      </c>
      <c r="D32" s="72">
        <v>24.12</v>
      </c>
      <c r="E32" s="72">
        <v>18.34</v>
      </c>
      <c r="F32" s="25">
        <f t="shared" si="0"/>
        <v>18.34</v>
      </c>
      <c r="G32" s="26">
        <f>RANK(F32,F9:F45,1)</f>
        <v>24</v>
      </c>
    </row>
    <row r="33" spans="1:7" ht="16.5">
      <c r="A33" s="39">
        <v>51</v>
      </c>
      <c r="B33" s="79" t="s">
        <v>159</v>
      </c>
      <c r="C33" s="99" t="s">
        <v>73</v>
      </c>
      <c r="D33" s="72">
        <v>21.29</v>
      </c>
      <c r="E33" s="72">
        <v>18.62</v>
      </c>
      <c r="F33" s="25">
        <f t="shared" si="0"/>
        <v>18.62</v>
      </c>
      <c r="G33" s="26">
        <f>RANK(F33,F9:F45,1)</f>
        <v>25</v>
      </c>
    </row>
    <row r="34" spans="1:7" ht="16.5">
      <c r="A34" s="39">
        <v>69</v>
      </c>
      <c r="B34" s="81" t="s">
        <v>168</v>
      </c>
      <c r="C34" s="103" t="s">
        <v>54</v>
      </c>
      <c r="D34" s="72">
        <v>18.91</v>
      </c>
      <c r="E34" s="72">
        <v>28.17</v>
      </c>
      <c r="F34" s="25">
        <f t="shared" si="0"/>
        <v>18.91</v>
      </c>
      <c r="G34" s="26">
        <f>RANK(F34,F9:F45,1)</f>
        <v>26</v>
      </c>
    </row>
    <row r="35" spans="1:7" ht="16.5">
      <c r="A35" s="39">
        <v>79</v>
      </c>
      <c r="B35" s="79" t="s">
        <v>128</v>
      </c>
      <c r="C35" s="103" t="s">
        <v>126</v>
      </c>
      <c r="D35" s="100">
        <v>19.16</v>
      </c>
      <c r="E35" s="100">
        <v>37.14</v>
      </c>
      <c r="F35" s="25">
        <f t="shared" si="0"/>
        <v>19.16</v>
      </c>
      <c r="G35" s="26">
        <f>RANK(F35,F9:F45,1)</f>
        <v>27</v>
      </c>
    </row>
    <row r="36" spans="1:7" ht="16.5">
      <c r="A36" s="39">
        <v>76</v>
      </c>
      <c r="B36" s="79" t="s">
        <v>133</v>
      </c>
      <c r="C36" s="103" t="s">
        <v>63</v>
      </c>
      <c r="D36" s="72" t="s">
        <v>78</v>
      </c>
      <c r="E36" s="72">
        <v>19.68</v>
      </c>
      <c r="F36" s="25">
        <f t="shared" si="0"/>
        <v>19.68</v>
      </c>
      <c r="G36" s="26">
        <f>RANK(F36,F9:F45,1)</f>
        <v>28</v>
      </c>
    </row>
    <row r="37" spans="1:7" ht="16.5">
      <c r="A37" s="39">
        <v>55</v>
      </c>
      <c r="B37" s="79" t="s">
        <v>42</v>
      </c>
      <c r="C37" s="103" t="s">
        <v>41</v>
      </c>
      <c r="D37" s="72">
        <v>20.05</v>
      </c>
      <c r="E37" s="72">
        <v>21.28</v>
      </c>
      <c r="F37" s="25">
        <f t="shared" si="0"/>
        <v>20.05</v>
      </c>
      <c r="G37" s="26">
        <f>RANK(F37,F9:F45,1)</f>
        <v>29</v>
      </c>
    </row>
    <row r="38" spans="1:7" ht="16.5">
      <c r="A38" s="39">
        <v>78</v>
      </c>
      <c r="B38" s="79" t="s">
        <v>134</v>
      </c>
      <c r="C38" s="103" t="s">
        <v>72</v>
      </c>
      <c r="D38" s="100">
        <v>24.11</v>
      </c>
      <c r="E38" s="100">
        <v>20.05</v>
      </c>
      <c r="F38" s="25">
        <f t="shared" si="0"/>
        <v>20.05</v>
      </c>
      <c r="G38" s="26">
        <f>RANK(F38,F9:F45,1)</f>
        <v>29</v>
      </c>
    </row>
    <row r="39" spans="1:7" ht="16.5">
      <c r="A39" s="39">
        <v>62</v>
      </c>
      <c r="B39" s="79" t="s">
        <v>118</v>
      </c>
      <c r="C39" s="103" t="s">
        <v>93</v>
      </c>
      <c r="D39" s="72" t="s">
        <v>78</v>
      </c>
      <c r="E39" s="72">
        <v>20.28</v>
      </c>
      <c r="F39" s="25">
        <f t="shared" si="0"/>
        <v>20.28</v>
      </c>
      <c r="G39" s="26">
        <f>RANK(F39,F9:F45,1)</f>
        <v>31</v>
      </c>
    </row>
    <row r="40" spans="1:7" ht="16.5">
      <c r="A40" s="39">
        <v>68</v>
      </c>
      <c r="B40" s="79" t="s">
        <v>37</v>
      </c>
      <c r="C40" s="103" t="s">
        <v>34</v>
      </c>
      <c r="D40" s="72">
        <v>20.33</v>
      </c>
      <c r="E40" s="72">
        <v>21.6</v>
      </c>
      <c r="F40" s="25">
        <f t="shared" si="0"/>
        <v>20.33</v>
      </c>
      <c r="G40" s="26">
        <f>RANK(F40,F9:F45,1)</f>
        <v>32</v>
      </c>
    </row>
    <row r="41" spans="1:7" ht="16.5">
      <c r="A41" s="39">
        <v>45</v>
      </c>
      <c r="B41" s="79" t="s">
        <v>76</v>
      </c>
      <c r="C41" s="99" t="s">
        <v>73</v>
      </c>
      <c r="D41" s="72" t="s">
        <v>78</v>
      </c>
      <c r="E41" s="72">
        <v>24.93</v>
      </c>
      <c r="F41" s="25">
        <f t="shared" si="0"/>
        <v>24.93</v>
      </c>
      <c r="G41" s="26">
        <f>RANK(F41,F9:F45,1)</f>
        <v>33</v>
      </c>
    </row>
    <row r="42" spans="1:7" ht="16.5">
      <c r="A42" s="39">
        <v>44</v>
      </c>
      <c r="B42" s="79" t="s">
        <v>123</v>
      </c>
      <c r="C42" s="103" t="s">
        <v>54</v>
      </c>
      <c r="D42" s="72" t="s">
        <v>78</v>
      </c>
      <c r="E42" s="72">
        <v>30.47</v>
      </c>
      <c r="F42" s="25">
        <f t="shared" si="0"/>
        <v>30.47</v>
      </c>
      <c r="G42" s="26">
        <f>RANK(F42,F9:F45,1)</f>
        <v>34</v>
      </c>
    </row>
    <row r="43" spans="1:7" ht="16.5">
      <c r="A43" s="39">
        <v>73</v>
      </c>
      <c r="B43" s="79" t="s">
        <v>127</v>
      </c>
      <c r="C43" s="103" t="s">
        <v>126</v>
      </c>
      <c r="D43" s="72">
        <v>40.48</v>
      </c>
      <c r="E43" s="72" t="s">
        <v>78</v>
      </c>
      <c r="F43" s="25">
        <f t="shared" si="0"/>
        <v>40.48</v>
      </c>
      <c r="G43" s="26">
        <f>RANK(F43,F9:F45,1)</f>
        <v>35</v>
      </c>
    </row>
    <row r="44" spans="1:7" ht="16.5">
      <c r="A44" s="39">
        <v>42</v>
      </c>
      <c r="B44" s="80" t="s">
        <v>57</v>
      </c>
      <c r="C44" s="103" t="s">
        <v>130</v>
      </c>
      <c r="D44" s="72" t="s">
        <v>78</v>
      </c>
      <c r="E44" s="72" t="s">
        <v>78</v>
      </c>
      <c r="F44" s="25" t="str">
        <f t="shared" si="0"/>
        <v>np</v>
      </c>
      <c r="G44" s="26">
        <v>36</v>
      </c>
    </row>
    <row r="45" spans="1:7" ht="16.5">
      <c r="A45" s="39">
        <v>50</v>
      </c>
      <c r="B45" s="79" t="s">
        <v>52</v>
      </c>
      <c r="C45" s="103" t="s">
        <v>54</v>
      </c>
      <c r="D45" s="72" t="s">
        <v>78</v>
      </c>
      <c r="E45" s="72" t="s">
        <v>78</v>
      </c>
      <c r="F45" s="25" t="str">
        <f t="shared" si="0"/>
        <v>np</v>
      </c>
      <c r="G45" s="26">
        <v>36</v>
      </c>
    </row>
    <row r="46" spans="1:7" ht="16.5">
      <c r="A46" s="39">
        <v>61</v>
      </c>
      <c r="B46" s="81" t="s">
        <v>122</v>
      </c>
      <c r="C46" s="103" t="s">
        <v>49</v>
      </c>
      <c r="D46" s="72" t="s">
        <v>78</v>
      </c>
      <c r="E46" s="72" t="s">
        <v>78</v>
      </c>
      <c r="F46" s="25" t="str">
        <f t="shared" si="0"/>
        <v>np</v>
      </c>
      <c r="G46" s="26">
        <v>36</v>
      </c>
    </row>
    <row r="47" spans="1:7" ht="16.5">
      <c r="A47" s="39">
        <v>71</v>
      </c>
      <c r="B47" s="79" t="s">
        <v>120</v>
      </c>
      <c r="C47" s="103" t="s">
        <v>93</v>
      </c>
      <c r="D47" s="72" t="s">
        <v>78</v>
      </c>
      <c r="E47" s="72" t="s">
        <v>78</v>
      </c>
      <c r="F47" s="25" t="str">
        <f t="shared" si="0"/>
        <v>np</v>
      </c>
      <c r="G47" s="26">
        <v>36</v>
      </c>
    </row>
  </sheetData>
  <sheetProtection/>
  <mergeCells count="9">
    <mergeCell ref="A1:G1"/>
    <mergeCell ref="A5:G5"/>
    <mergeCell ref="A3:G3"/>
    <mergeCell ref="A7:A8"/>
    <mergeCell ref="B7:B8"/>
    <mergeCell ref="C7:C8"/>
    <mergeCell ref="D7:D8"/>
    <mergeCell ref="E7:E8"/>
    <mergeCell ref="F7:G7"/>
  </mergeCells>
  <conditionalFormatting sqref="G1:G4 G6 G48:G65536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G5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8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G9:G47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="90" zoomScaleNormal="90" zoomScalePageLayoutView="0" workbookViewId="0" topLeftCell="A1">
      <selection activeCell="J14" sqref="J14"/>
    </sheetView>
  </sheetViews>
  <sheetFormatPr defaultColWidth="9.140625" defaultRowHeight="12.75"/>
  <cols>
    <col min="1" max="1" width="5.140625" style="31" customWidth="1"/>
    <col min="2" max="2" width="25.140625" style="54" customWidth="1"/>
    <col min="3" max="3" width="13.57421875" style="58" customWidth="1"/>
    <col min="4" max="5" width="13.00390625" style="32" customWidth="1"/>
    <col min="6" max="6" width="10.7109375" style="32" customWidth="1"/>
    <col min="7" max="7" width="8.28125" style="32" customWidth="1"/>
    <col min="8" max="16384" width="9.140625" style="27" customWidth="1"/>
  </cols>
  <sheetData>
    <row r="1" spans="1:7" s="12" customFormat="1" ht="22.5">
      <c r="A1" s="122" t="s">
        <v>11</v>
      </c>
      <c r="B1" s="122"/>
      <c r="C1" s="122"/>
      <c r="D1" s="122"/>
      <c r="E1" s="122"/>
      <c r="F1" s="122"/>
      <c r="G1" s="122"/>
    </row>
    <row r="2" spans="1:7" s="12" customFormat="1" ht="4.5" customHeight="1">
      <c r="A2" s="13"/>
      <c r="B2" s="52"/>
      <c r="C2" s="55"/>
      <c r="D2" s="15"/>
      <c r="E2" s="15"/>
      <c r="F2" s="15"/>
      <c r="G2" s="16"/>
    </row>
    <row r="3" spans="1:7" s="12" customFormat="1" ht="19.5">
      <c r="A3" s="123" t="s">
        <v>21</v>
      </c>
      <c r="B3" s="123"/>
      <c r="C3" s="123"/>
      <c r="D3" s="123"/>
      <c r="E3" s="123"/>
      <c r="F3" s="123"/>
      <c r="G3" s="123"/>
    </row>
    <row r="4" spans="1:7" s="12" customFormat="1" ht="4.5" customHeight="1">
      <c r="A4" s="13"/>
      <c r="B4" s="52"/>
      <c r="C4" s="17"/>
      <c r="D4" s="17"/>
      <c r="E4" s="17"/>
      <c r="F4" s="17"/>
      <c r="G4" s="17"/>
    </row>
    <row r="5" spans="1:7" s="12" customFormat="1" ht="24.75" customHeight="1">
      <c r="A5" s="134" t="s">
        <v>83</v>
      </c>
      <c r="B5" s="134"/>
      <c r="C5" s="134"/>
      <c r="D5" s="134"/>
      <c r="E5" s="134"/>
      <c r="F5" s="134"/>
      <c r="G5" s="134"/>
    </row>
    <row r="6" spans="1:7" s="12" customFormat="1" ht="4.5" customHeight="1" thickBot="1">
      <c r="A6" s="13"/>
      <c r="B6" s="52"/>
      <c r="C6" s="18"/>
      <c r="D6" s="19"/>
      <c r="E6" s="19"/>
      <c r="F6" s="19"/>
      <c r="G6" s="20"/>
    </row>
    <row r="7" spans="1:7" s="13" customFormat="1" ht="19.5" customHeight="1" thickTop="1">
      <c r="A7" s="124" t="s">
        <v>1</v>
      </c>
      <c r="B7" s="126" t="s">
        <v>13</v>
      </c>
      <c r="C7" s="128" t="s">
        <v>2</v>
      </c>
      <c r="D7" s="130" t="s">
        <v>14</v>
      </c>
      <c r="E7" s="130" t="s">
        <v>15</v>
      </c>
      <c r="F7" s="135" t="s">
        <v>16</v>
      </c>
      <c r="G7" s="136"/>
    </row>
    <row r="8" spans="1:7" s="13" customFormat="1" ht="34.5" customHeight="1" thickBot="1">
      <c r="A8" s="125"/>
      <c r="B8" s="127"/>
      <c r="C8" s="129"/>
      <c r="D8" s="131"/>
      <c r="E8" s="131"/>
      <c r="F8" s="21" t="s">
        <v>17</v>
      </c>
      <c r="G8" s="22" t="s">
        <v>7</v>
      </c>
    </row>
    <row r="9" spans="1:7" ht="17.25" thickTop="1">
      <c r="A9" s="39">
        <v>42</v>
      </c>
      <c r="B9" s="50" t="s">
        <v>69</v>
      </c>
      <c r="C9" s="95" t="s">
        <v>72</v>
      </c>
      <c r="D9" s="24">
        <v>17.56</v>
      </c>
      <c r="E9" s="24">
        <v>19.79</v>
      </c>
      <c r="F9" s="25">
        <f aca="true" t="shared" si="0" ref="F9:F34">IF(E9="",D9,IF(D9&lt;E9,D9,E9))</f>
        <v>17.56</v>
      </c>
      <c r="G9" s="26">
        <f>RANK(F9,F9:F34,1)</f>
        <v>1</v>
      </c>
    </row>
    <row r="10" spans="1:7" ht="16.5">
      <c r="A10" s="39">
        <v>38</v>
      </c>
      <c r="B10" s="50" t="s">
        <v>113</v>
      </c>
      <c r="C10" s="95" t="s">
        <v>72</v>
      </c>
      <c r="D10" s="24">
        <v>17.57</v>
      </c>
      <c r="E10" s="24">
        <v>20.11</v>
      </c>
      <c r="F10" s="25">
        <f t="shared" si="0"/>
        <v>17.57</v>
      </c>
      <c r="G10" s="26">
        <f>RANK(F10,F9:F34,1)</f>
        <v>2</v>
      </c>
    </row>
    <row r="11" spans="1:7" ht="16.5">
      <c r="A11" s="39">
        <v>13</v>
      </c>
      <c r="B11" s="50" t="s">
        <v>97</v>
      </c>
      <c r="C11" s="95" t="s">
        <v>54</v>
      </c>
      <c r="D11" s="24">
        <v>18.08</v>
      </c>
      <c r="E11" s="24">
        <v>19.3</v>
      </c>
      <c r="F11" s="25">
        <f t="shared" si="0"/>
        <v>18.08</v>
      </c>
      <c r="G11" s="26">
        <f>RANK(F11,F9:F34,1)</f>
        <v>3</v>
      </c>
    </row>
    <row r="12" spans="1:7" ht="16.5">
      <c r="A12" s="39">
        <v>5</v>
      </c>
      <c r="B12" s="50" t="s">
        <v>89</v>
      </c>
      <c r="C12" s="95" t="s">
        <v>41</v>
      </c>
      <c r="D12" s="24">
        <v>19.8</v>
      </c>
      <c r="E12" s="24">
        <v>18.57</v>
      </c>
      <c r="F12" s="25">
        <f t="shared" si="0"/>
        <v>18.57</v>
      </c>
      <c r="G12" s="26">
        <f>RANK(F12,F9:F34,1)</f>
        <v>4</v>
      </c>
    </row>
    <row r="13" spans="1:7" ht="16.5">
      <c r="A13" s="39">
        <v>6</v>
      </c>
      <c r="B13" s="42" t="s">
        <v>55</v>
      </c>
      <c r="C13" s="95" t="s">
        <v>91</v>
      </c>
      <c r="D13" s="24">
        <v>26.68</v>
      </c>
      <c r="E13" s="24">
        <v>19.19</v>
      </c>
      <c r="F13" s="25">
        <f t="shared" si="0"/>
        <v>19.19</v>
      </c>
      <c r="G13" s="26">
        <f>RANK(F13,F9:F34,1)</f>
        <v>5</v>
      </c>
    </row>
    <row r="14" spans="1:7" ht="16.5">
      <c r="A14" s="39">
        <v>25</v>
      </c>
      <c r="B14" s="50" t="s">
        <v>102</v>
      </c>
      <c r="C14" s="95" t="s">
        <v>41</v>
      </c>
      <c r="D14" s="24">
        <v>22</v>
      </c>
      <c r="E14" s="24">
        <v>19.44</v>
      </c>
      <c r="F14" s="25">
        <f t="shared" si="0"/>
        <v>19.44</v>
      </c>
      <c r="G14" s="26">
        <f>RANK(F14,F9:F34,1)</f>
        <v>6</v>
      </c>
    </row>
    <row r="15" spans="1:7" ht="16.5">
      <c r="A15" s="39">
        <v>20</v>
      </c>
      <c r="B15" s="50" t="s">
        <v>99</v>
      </c>
      <c r="C15" s="95" t="s">
        <v>41</v>
      </c>
      <c r="D15" s="24">
        <v>19.72</v>
      </c>
      <c r="E15" s="24">
        <v>22.58</v>
      </c>
      <c r="F15" s="25">
        <f t="shared" si="0"/>
        <v>19.72</v>
      </c>
      <c r="G15" s="26">
        <f>RANK(F15,F9:F34,1)</f>
        <v>7</v>
      </c>
    </row>
    <row r="16" spans="1:7" ht="16.5">
      <c r="A16" s="39">
        <v>14</v>
      </c>
      <c r="B16" s="50" t="s">
        <v>40</v>
      </c>
      <c r="C16" s="95" t="s">
        <v>41</v>
      </c>
      <c r="D16" s="24">
        <v>20.18</v>
      </c>
      <c r="E16" s="24">
        <v>22.11</v>
      </c>
      <c r="F16" s="25">
        <f t="shared" si="0"/>
        <v>20.18</v>
      </c>
      <c r="G16" s="26">
        <f>RANK(F16,F9:F34,1)</f>
        <v>8</v>
      </c>
    </row>
    <row r="17" spans="1:7" ht="16.5">
      <c r="A17" s="45"/>
      <c r="B17" s="43" t="s">
        <v>136</v>
      </c>
      <c r="C17" s="86" t="s">
        <v>72</v>
      </c>
      <c r="D17" s="24">
        <v>20.55</v>
      </c>
      <c r="E17" s="24" t="s">
        <v>78</v>
      </c>
      <c r="F17" s="25">
        <f t="shared" si="0"/>
        <v>20.55</v>
      </c>
      <c r="G17" s="26">
        <f>RANK(F17,F9:F34,1)</f>
        <v>9</v>
      </c>
    </row>
    <row r="18" spans="1:7" ht="16.5">
      <c r="A18" s="39">
        <v>19</v>
      </c>
      <c r="B18" s="50" t="s">
        <v>70</v>
      </c>
      <c r="C18" s="95" t="s">
        <v>72</v>
      </c>
      <c r="D18" s="24">
        <v>21.97</v>
      </c>
      <c r="E18" s="24">
        <v>21.08</v>
      </c>
      <c r="F18" s="25">
        <f t="shared" si="0"/>
        <v>21.08</v>
      </c>
      <c r="G18" s="26">
        <f>RANK(F18,F9:F34,1)</f>
        <v>10</v>
      </c>
    </row>
    <row r="19" spans="1:7" ht="16.5">
      <c r="A19" s="39">
        <v>4</v>
      </c>
      <c r="B19" s="50" t="s">
        <v>88</v>
      </c>
      <c r="C19" s="95" t="s">
        <v>54</v>
      </c>
      <c r="D19" s="24">
        <v>21.55</v>
      </c>
      <c r="E19" s="24">
        <v>22.78</v>
      </c>
      <c r="F19" s="25">
        <f t="shared" si="0"/>
        <v>21.55</v>
      </c>
      <c r="G19" s="26">
        <f>RANK(F19,F9:F34,1)</f>
        <v>11</v>
      </c>
    </row>
    <row r="20" spans="1:7" ht="16.5">
      <c r="A20" s="39">
        <v>26</v>
      </c>
      <c r="B20" s="42" t="s">
        <v>103</v>
      </c>
      <c r="C20" s="95" t="s">
        <v>91</v>
      </c>
      <c r="D20" s="24">
        <v>26.4</v>
      </c>
      <c r="E20" s="24">
        <v>21.79</v>
      </c>
      <c r="F20" s="25">
        <f t="shared" si="0"/>
        <v>21.79</v>
      </c>
      <c r="G20" s="26">
        <f>RANK(F20,F9:F34,1)</f>
        <v>12</v>
      </c>
    </row>
    <row r="21" spans="1:7" ht="16.5">
      <c r="A21" s="39">
        <v>41</v>
      </c>
      <c r="B21" s="50" t="s">
        <v>45</v>
      </c>
      <c r="C21" s="95" t="s">
        <v>41</v>
      </c>
      <c r="D21" s="24" t="s">
        <v>78</v>
      </c>
      <c r="E21" s="24">
        <v>22.56</v>
      </c>
      <c r="F21" s="25">
        <f t="shared" si="0"/>
        <v>22.56</v>
      </c>
      <c r="G21" s="26">
        <f>RANK(F21,F9:F34,1)</f>
        <v>13</v>
      </c>
    </row>
    <row r="22" spans="1:7" ht="16.5">
      <c r="A22" s="39">
        <v>34</v>
      </c>
      <c r="B22" s="50" t="s">
        <v>44</v>
      </c>
      <c r="C22" s="95" t="s">
        <v>41</v>
      </c>
      <c r="D22" s="24" t="s">
        <v>78</v>
      </c>
      <c r="E22" s="24">
        <v>24.81</v>
      </c>
      <c r="F22" s="25">
        <f t="shared" si="0"/>
        <v>24.81</v>
      </c>
      <c r="G22" s="26">
        <f>RANK(F22,F9:F34,1)</f>
        <v>14</v>
      </c>
    </row>
    <row r="23" spans="1:7" ht="16.5">
      <c r="A23" s="39">
        <v>15</v>
      </c>
      <c r="B23" s="42" t="s">
        <v>56</v>
      </c>
      <c r="C23" s="95" t="s">
        <v>91</v>
      </c>
      <c r="D23" s="24">
        <v>27.75</v>
      </c>
      <c r="E23" s="24">
        <v>25.73</v>
      </c>
      <c r="F23" s="25">
        <f t="shared" si="0"/>
        <v>25.73</v>
      </c>
      <c r="G23" s="26">
        <f>RANK(F23,F9:F34,1)</f>
        <v>15</v>
      </c>
    </row>
    <row r="24" spans="1:7" ht="16.5">
      <c r="A24" s="39">
        <v>27</v>
      </c>
      <c r="B24" s="50" t="s">
        <v>104</v>
      </c>
      <c r="C24" s="95" t="s">
        <v>93</v>
      </c>
      <c r="D24" s="24">
        <v>28.69</v>
      </c>
      <c r="E24" s="24" t="s">
        <v>78</v>
      </c>
      <c r="F24" s="25">
        <f t="shared" si="0"/>
        <v>28.69</v>
      </c>
      <c r="G24" s="26">
        <f>RANK(F24,F9:F34,1)</f>
        <v>16</v>
      </c>
    </row>
    <row r="25" spans="1:7" ht="16.5">
      <c r="A25" s="39">
        <v>35</v>
      </c>
      <c r="B25" s="42" t="s">
        <v>110</v>
      </c>
      <c r="C25" s="95" t="s">
        <v>91</v>
      </c>
      <c r="D25" s="24">
        <v>54.4</v>
      </c>
      <c r="E25" s="24">
        <v>29.31</v>
      </c>
      <c r="F25" s="25">
        <f t="shared" si="0"/>
        <v>29.31</v>
      </c>
      <c r="G25" s="26">
        <f>RANK(F25,F9:F34,1)</f>
        <v>17</v>
      </c>
    </row>
    <row r="26" spans="1:7" ht="16.5">
      <c r="A26" s="39">
        <v>36</v>
      </c>
      <c r="B26" s="50" t="s">
        <v>111</v>
      </c>
      <c r="C26" s="95" t="s">
        <v>93</v>
      </c>
      <c r="D26" s="24">
        <v>30.13</v>
      </c>
      <c r="E26" s="24" t="s">
        <v>78</v>
      </c>
      <c r="F26" s="25">
        <f t="shared" si="0"/>
        <v>30.13</v>
      </c>
      <c r="G26" s="26">
        <f>RANK(F26,F9:F34,1)</f>
        <v>18</v>
      </c>
    </row>
    <row r="27" spans="1:7" ht="16.5">
      <c r="A27" s="39">
        <v>7</v>
      </c>
      <c r="B27" s="50" t="s">
        <v>92</v>
      </c>
      <c r="C27" s="95" t="s">
        <v>93</v>
      </c>
      <c r="D27" s="24">
        <v>30.43</v>
      </c>
      <c r="E27" s="24" t="s">
        <v>78</v>
      </c>
      <c r="F27" s="25">
        <f t="shared" si="0"/>
        <v>30.43</v>
      </c>
      <c r="G27" s="26">
        <f>RANK(F27,F9:F34,1)</f>
        <v>19</v>
      </c>
    </row>
    <row r="28" spans="1:7" ht="16.5">
      <c r="A28" s="45"/>
      <c r="B28" s="59" t="s">
        <v>138</v>
      </c>
      <c r="C28" s="86" t="s">
        <v>72</v>
      </c>
      <c r="D28" s="24">
        <v>40.38</v>
      </c>
      <c r="E28" s="24">
        <v>30.59</v>
      </c>
      <c r="F28" s="25">
        <f t="shared" si="0"/>
        <v>30.59</v>
      </c>
      <c r="G28" s="26">
        <f>RANK(F28,F9:F34,1)</f>
        <v>20</v>
      </c>
    </row>
    <row r="29" spans="1:7" ht="16.5">
      <c r="A29" s="39">
        <v>21</v>
      </c>
      <c r="B29" s="50" t="s">
        <v>71</v>
      </c>
      <c r="C29" s="86" t="s">
        <v>72</v>
      </c>
      <c r="D29" s="24">
        <v>33.68</v>
      </c>
      <c r="E29" s="24" t="s">
        <v>78</v>
      </c>
      <c r="F29" s="25">
        <f t="shared" si="0"/>
        <v>33.68</v>
      </c>
      <c r="G29" s="26">
        <f>RANK(F29,F9:F34,1)</f>
        <v>21</v>
      </c>
    </row>
    <row r="30" spans="1:7" ht="16.5">
      <c r="A30" s="39">
        <v>12</v>
      </c>
      <c r="B30" s="50" t="s">
        <v>96</v>
      </c>
      <c r="C30" s="95" t="s">
        <v>87</v>
      </c>
      <c r="D30" s="24">
        <v>39.02</v>
      </c>
      <c r="E30" s="24">
        <v>36.29</v>
      </c>
      <c r="F30" s="25">
        <f t="shared" si="0"/>
        <v>36.29</v>
      </c>
      <c r="G30" s="26">
        <f>RANK(F30,F9:F34,1)</f>
        <v>22</v>
      </c>
    </row>
    <row r="31" spans="1:7" ht="16.5">
      <c r="A31" s="39">
        <v>1</v>
      </c>
      <c r="B31" s="50" t="s">
        <v>85</v>
      </c>
      <c r="C31" s="95" t="s">
        <v>72</v>
      </c>
      <c r="D31" s="24">
        <v>45.93</v>
      </c>
      <c r="E31" s="24">
        <v>48.29</v>
      </c>
      <c r="F31" s="25">
        <f t="shared" si="0"/>
        <v>45.93</v>
      </c>
      <c r="G31" s="26">
        <f>RANK(F31,F9:F34,1)</f>
        <v>23</v>
      </c>
    </row>
    <row r="32" spans="1:7" ht="16.5">
      <c r="A32" s="47">
        <v>10</v>
      </c>
      <c r="B32" s="94" t="s">
        <v>95</v>
      </c>
      <c r="C32" s="96" t="s">
        <v>72</v>
      </c>
      <c r="D32" s="23">
        <v>53.33</v>
      </c>
      <c r="E32" s="24">
        <v>49.24</v>
      </c>
      <c r="F32" s="25">
        <f t="shared" si="0"/>
        <v>49.24</v>
      </c>
      <c r="G32" s="26">
        <f>RANK(F32,F9:F34,1)</f>
        <v>24</v>
      </c>
    </row>
    <row r="33" spans="1:7" ht="16.5">
      <c r="A33" s="47">
        <v>16</v>
      </c>
      <c r="B33" s="50" t="s">
        <v>98</v>
      </c>
      <c r="C33" s="95" t="s">
        <v>93</v>
      </c>
      <c r="D33" s="23" t="s">
        <v>78</v>
      </c>
      <c r="E33" s="24" t="s">
        <v>78</v>
      </c>
      <c r="F33" s="25" t="str">
        <f t="shared" si="0"/>
        <v>np</v>
      </c>
      <c r="G33" s="26">
        <v>25</v>
      </c>
    </row>
    <row r="34" spans="1:7" ht="16.5">
      <c r="A34" s="39">
        <v>31</v>
      </c>
      <c r="B34" s="67" t="s">
        <v>117</v>
      </c>
      <c r="C34" s="95" t="s">
        <v>93</v>
      </c>
      <c r="D34" s="23" t="s">
        <v>78</v>
      </c>
      <c r="E34" s="24" t="s">
        <v>78</v>
      </c>
      <c r="F34" s="25" t="str">
        <f t="shared" si="0"/>
        <v>np</v>
      </c>
      <c r="G34" s="26">
        <v>25</v>
      </c>
    </row>
    <row r="35" spans="1:5" ht="15.75">
      <c r="A35" s="27"/>
      <c r="B35" s="53"/>
      <c r="C35" s="57"/>
      <c r="D35" s="27"/>
      <c r="E35" s="27"/>
    </row>
    <row r="36" spans="1:5" ht="15.75">
      <c r="A36" s="27"/>
      <c r="B36" s="53"/>
      <c r="C36" s="57"/>
      <c r="D36" s="27"/>
      <c r="E36" s="27"/>
    </row>
    <row r="37" spans="1:5" ht="15.75">
      <c r="A37" s="27"/>
      <c r="B37" s="53"/>
      <c r="C37" s="57"/>
      <c r="D37" s="27"/>
      <c r="E37" s="27"/>
    </row>
    <row r="38" spans="1:5" ht="15.75">
      <c r="A38" s="27"/>
      <c r="B38" s="53"/>
      <c r="C38" s="57"/>
      <c r="D38" s="27"/>
      <c r="E38" s="27"/>
    </row>
    <row r="39" spans="1:5" ht="17.25" customHeight="1">
      <c r="A39" s="27"/>
      <c r="B39" s="53"/>
      <c r="C39" s="57"/>
      <c r="D39" s="27"/>
      <c r="E39" s="27"/>
    </row>
    <row r="40" spans="1:5" ht="15.75">
      <c r="A40" s="27"/>
      <c r="B40" s="53"/>
      <c r="C40" s="57"/>
      <c r="D40" s="27"/>
      <c r="E40" s="27"/>
    </row>
    <row r="41" spans="1:5" ht="15.75">
      <c r="A41" s="27"/>
      <c r="B41" s="53"/>
      <c r="C41" s="57"/>
      <c r="D41" s="27"/>
      <c r="E41" s="27"/>
    </row>
    <row r="42" spans="1:5" ht="15.75">
      <c r="A42" s="27"/>
      <c r="B42" s="53"/>
      <c r="C42" s="57"/>
      <c r="D42" s="27"/>
      <c r="E42" s="27"/>
    </row>
    <row r="43" spans="1:5" ht="15.75">
      <c r="A43" s="27"/>
      <c r="B43" s="53"/>
      <c r="C43" s="57"/>
      <c r="D43" s="27"/>
      <c r="E43" s="27"/>
    </row>
    <row r="44" spans="1:5" ht="15.75">
      <c r="A44" s="27"/>
      <c r="B44" s="53"/>
      <c r="C44" s="57"/>
      <c r="D44" s="27"/>
      <c r="E44" s="27"/>
    </row>
    <row r="45" spans="1:5" ht="15.75">
      <c r="A45" s="27"/>
      <c r="B45" s="53"/>
      <c r="C45" s="57"/>
      <c r="D45" s="27"/>
      <c r="E45" s="27"/>
    </row>
    <row r="46" spans="1:5" ht="15.75">
      <c r="A46" s="27"/>
      <c r="B46" s="53"/>
      <c r="C46" s="57"/>
      <c r="D46" s="27"/>
      <c r="E46" s="27"/>
    </row>
    <row r="47" spans="1:5" ht="15.75">
      <c r="A47" s="27"/>
      <c r="B47" s="53"/>
      <c r="C47" s="57"/>
      <c r="D47" s="27"/>
      <c r="E47" s="27"/>
    </row>
    <row r="48" spans="1:5" ht="15.75">
      <c r="A48" s="27"/>
      <c r="B48" s="53"/>
      <c r="C48" s="57"/>
      <c r="D48" s="27"/>
      <c r="E48" s="27"/>
    </row>
    <row r="49" spans="1:5" ht="15.75">
      <c r="A49" s="27"/>
      <c r="B49" s="53"/>
      <c r="C49" s="57"/>
      <c r="D49" s="27"/>
      <c r="E49" s="27"/>
    </row>
    <row r="50" spans="1:5" ht="15.75">
      <c r="A50" s="27"/>
      <c r="B50" s="53"/>
      <c r="C50" s="57"/>
      <c r="D50" s="27"/>
      <c r="E50" s="27"/>
    </row>
    <row r="51" spans="1:5" ht="15.75">
      <c r="A51" s="27"/>
      <c r="B51" s="53"/>
      <c r="C51" s="57"/>
      <c r="D51" s="27"/>
      <c r="E51" s="27"/>
    </row>
    <row r="52" spans="1:5" ht="15.75">
      <c r="A52" s="27"/>
      <c r="B52" s="53"/>
      <c r="C52" s="57"/>
      <c r="D52" s="27"/>
      <c r="E52" s="27"/>
    </row>
    <row r="53" spans="1:5" ht="15.75">
      <c r="A53" s="27"/>
      <c r="B53" s="53"/>
      <c r="C53" s="57"/>
      <c r="D53" s="27"/>
      <c r="E53" s="27"/>
    </row>
    <row r="54" spans="1:5" ht="15.75">
      <c r="A54" s="27"/>
      <c r="B54" s="53"/>
      <c r="C54" s="57"/>
      <c r="D54" s="27"/>
      <c r="E54" s="27"/>
    </row>
    <row r="55" spans="1:5" ht="15.75">
      <c r="A55" s="27"/>
      <c r="B55" s="53"/>
      <c r="C55" s="57"/>
      <c r="D55" s="27"/>
      <c r="E55" s="27"/>
    </row>
    <row r="56" spans="1:5" ht="15.75">
      <c r="A56" s="27"/>
      <c r="B56" s="53"/>
      <c r="C56" s="57"/>
      <c r="D56" s="27"/>
      <c r="E56" s="27"/>
    </row>
    <row r="57" spans="1:5" ht="15.75">
      <c r="A57" s="27"/>
      <c r="B57" s="53"/>
      <c r="C57" s="57"/>
      <c r="D57" s="27"/>
      <c r="E57" s="27"/>
    </row>
    <row r="58" spans="1:5" ht="15.75">
      <c r="A58" s="27"/>
      <c r="B58" s="53"/>
      <c r="C58" s="57"/>
      <c r="D58" s="27"/>
      <c r="E58" s="27"/>
    </row>
    <row r="59" spans="1:5" ht="15.75">
      <c r="A59" s="27"/>
      <c r="B59" s="53"/>
      <c r="C59" s="57"/>
      <c r="D59" s="27"/>
      <c r="E59" s="27"/>
    </row>
    <row r="60" spans="1:5" ht="15.75">
      <c r="A60" s="27"/>
      <c r="B60" s="53"/>
      <c r="C60" s="57"/>
      <c r="D60" s="27"/>
      <c r="E60" s="27"/>
    </row>
    <row r="61" spans="1:5" ht="15.75">
      <c r="A61" s="27"/>
      <c r="B61" s="53"/>
      <c r="C61" s="57"/>
      <c r="D61" s="27"/>
      <c r="E61" s="27"/>
    </row>
    <row r="62" spans="1:5" ht="15.75">
      <c r="A62" s="27"/>
      <c r="B62" s="53"/>
      <c r="C62" s="57"/>
      <c r="D62" s="27"/>
      <c r="E62" s="27"/>
    </row>
    <row r="63" spans="1:5" ht="15.75">
      <c r="A63" s="27"/>
      <c r="B63" s="53"/>
      <c r="C63" s="57"/>
      <c r="D63" s="27"/>
      <c r="E63" s="27"/>
    </row>
    <row r="64" spans="1:5" ht="15.75">
      <c r="A64" s="27"/>
      <c r="B64" s="53"/>
      <c r="C64" s="57"/>
      <c r="D64" s="27"/>
      <c r="E64" s="27"/>
    </row>
    <row r="65" spans="1:5" ht="15.75">
      <c r="A65" s="27"/>
      <c r="B65" s="53"/>
      <c r="C65" s="57"/>
      <c r="D65" s="27"/>
      <c r="E65" s="27"/>
    </row>
    <row r="66" spans="1:5" ht="15.75">
      <c r="A66" s="27"/>
      <c r="B66" s="53"/>
      <c r="C66" s="57"/>
      <c r="D66" s="27"/>
      <c r="E66" s="27"/>
    </row>
    <row r="67" spans="1:5" ht="15.75">
      <c r="A67" s="27"/>
      <c r="B67" s="53"/>
      <c r="C67" s="57"/>
      <c r="D67" s="27"/>
      <c r="E67" s="27"/>
    </row>
    <row r="68" spans="1:5" ht="15.75">
      <c r="A68" s="27"/>
      <c r="B68" s="53"/>
      <c r="C68" s="57"/>
      <c r="D68" s="27"/>
      <c r="E68" s="27"/>
    </row>
    <row r="69" spans="1:5" ht="15.75">
      <c r="A69" s="27"/>
      <c r="B69" s="53"/>
      <c r="C69" s="57"/>
      <c r="D69" s="27"/>
      <c r="E69" s="27"/>
    </row>
    <row r="70" spans="1:5" ht="15.75">
      <c r="A70" s="27"/>
      <c r="B70" s="53"/>
      <c r="C70" s="57"/>
      <c r="D70" s="27"/>
      <c r="E70" s="27"/>
    </row>
    <row r="71" spans="1:5" ht="15.75">
      <c r="A71" s="27"/>
      <c r="B71" s="53"/>
      <c r="C71" s="57"/>
      <c r="D71" s="27"/>
      <c r="E71" s="27"/>
    </row>
    <row r="72" spans="1:5" ht="15.75">
      <c r="A72" s="27"/>
      <c r="B72" s="53"/>
      <c r="C72" s="57"/>
      <c r="D72" s="27"/>
      <c r="E72" s="27"/>
    </row>
    <row r="73" spans="1:5" ht="15.75">
      <c r="A73" s="27"/>
      <c r="B73" s="53"/>
      <c r="C73" s="57"/>
      <c r="D73" s="27"/>
      <c r="E73" s="27"/>
    </row>
    <row r="74" spans="1:5" ht="15.75">
      <c r="A74" s="27"/>
      <c r="B74" s="53"/>
      <c r="C74" s="57"/>
      <c r="D74" s="27"/>
      <c r="E74" s="27"/>
    </row>
    <row r="75" spans="1:5" ht="15.75">
      <c r="A75" s="27"/>
      <c r="B75" s="53"/>
      <c r="C75" s="57"/>
      <c r="D75" s="27"/>
      <c r="E75" s="27"/>
    </row>
    <row r="76" spans="1:5" ht="15.75">
      <c r="A76" s="27"/>
      <c r="B76" s="53"/>
      <c r="C76" s="57"/>
      <c r="D76" s="27"/>
      <c r="E76" s="27"/>
    </row>
    <row r="77" spans="1:5" ht="15.75">
      <c r="A77" s="27"/>
      <c r="B77" s="53"/>
      <c r="C77" s="57"/>
      <c r="D77" s="27"/>
      <c r="E77" s="27"/>
    </row>
    <row r="78" spans="1:5" ht="15.75">
      <c r="A78" s="27"/>
      <c r="B78" s="53"/>
      <c r="C78" s="57"/>
      <c r="D78" s="27"/>
      <c r="E78" s="27"/>
    </row>
    <row r="79" spans="1:5" ht="15.75">
      <c r="A79" s="27"/>
      <c r="B79" s="53"/>
      <c r="C79" s="57"/>
      <c r="D79" s="27"/>
      <c r="E79" s="27"/>
    </row>
    <row r="80" spans="1:5" ht="15.75">
      <c r="A80" s="27"/>
      <c r="B80" s="53"/>
      <c r="C80" s="57"/>
      <c r="D80" s="27"/>
      <c r="E80" s="27"/>
    </row>
    <row r="81" spans="1:5" ht="15.75">
      <c r="A81" s="27"/>
      <c r="B81" s="53"/>
      <c r="C81" s="57"/>
      <c r="D81" s="27"/>
      <c r="E81" s="27"/>
    </row>
    <row r="82" spans="1:5" ht="17.25" customHeight="1">
      <c r="A82" s="27"/>
      <c r="B82" s="53"/>
      <c r="C82" s="57"/>
      <c r="D82" s="27"/>
      <c r="E82" s="27"/>
    </row>
    <row r="83" spans="1:5" ht="15.75">
      <c r="A83" s="27"/>
      <c r="B83" s="53"/>
      <c r="C83" s="57"/>
      <c r="D83" s="27"/>
      <c r="E83" s="27"/>
    </row>
    <row r="84" spans="1:5" ht="15.75">
      <c r="A84" s="27"/>
      <c r="B84" s="53"/>
      <c r="C84" s="57"/>
      <c r="D84" s="27"/>
      <c r="E84" s="27"/>
    </row>
    <row r="85" spans="1:5" ht="15.75">
      <c r="A85" s="27"/>
      <c r="B85" s="53"/>
      <c r="C85" s="57"/>
      <c r="D85" s="27"/>
      <c r="E85" s="27"/>
    </row>
    <row r="86" spans="1:5" ht="15.75">
      <c r="A86" s="27"/>
      <c r="B86" s="53"/>
      <c r="C86" s="57"/>
      <c r="D86" s="27"/>
      <c r="E86" s="27"/>
    </row>
    <row r="87" spans="1:5" ht="15.75">
      <c r="A87" s="27"/>
      <c r="B87" s="53"/>
      <c r="C87" s="57"/>
      <c r="D87" s="27"/>
      <c r="E87" s="27"/>
    </row>
    <row r="88" spans="1:5" ht="15.75">
      <c r="A88" s="27"/>
      <c r="B88" s="53"/>
      <c r="C88" s="57"/>
      <c r="D88" s="27"/>
      <c r="E88" s="27"/>
    </row>
    <row r="89" spans="1:5" ht="15.75">
      <c r="A89" s="27"/>
      <c r="B89" s="53"/>
      <c r="C89" s="57"/>
      <c r="D89" s="27"/>
      <c r="E89" s="27"/>
    </row>
    <row r="90" spans="1:5" ht="15.75">
      <c r="A90" s="27"/>
      <c r="B90" s="53"/>
      <c r="C90" s="57"/>
      <c r="D90" s="27"/>
      <c r="E90" s="27"/>
    </row>
    <row r="91" spans="1:5" ht="15.75">
      <c r="A91" s="27"/>
      <c r="B91" s="53"/>
      <c r="C91" s="57"/>
      <c r="D91" s="27"/>
      <c r="E91" s="27"/>
    </row>
    <row r="92" spans="1:5" ht="15.75">
      <c r="A92" s="27"/>
      <c r="B92" s="53"/>
      <c r="C92" s="57"/>
      <c r="D92" s="27"/>
      <c r="E92" s="27"/>
    </row>
    <row r="93" spans="1:5" ht="15.75">
      <c r="A93" s="27"/>
      <c r="B93" s="53"/>
      <c r="C93" s="57"/>
      <c r="D93" s="27"/>
      <c r="E93" s="27"/>
    </row>
    <row r="94" spans="1:5" ht="15.75">
      <c r="A94" s="27"/>
      <c r="B94" s="53"/>
      <c r="C94" s="57"/>
      <c r="D94" s="27"/>
      <c r="E94" s="27"/>
    </row>
    <row r="95" spans="1:5" ht="15.75">
      <c r="A95" s="27"/>
      <c r="B95" s="53"/>
      <c r="C95" s="57"/>
      <c r="D95" s="27"/>
      <c r="E95" s="27"/>
    </row>
    <row r="96" spans="1:5" ht="15.75">
      <c r="A96" s="27"/>
      <c r="B96" s="53"/>
      <c r="C96" s="57"/>
      <c r="D96" s="27"/>
      <c r="E96" s="27"/>
    </row>
  </sheetData>
  <sheetProtection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A5:G5"/>
  </mergeCells>
  <conditionalFormatting sqref="G6 G9:G34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G1:G4 G35:G65536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G5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8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O10" sqref="O10"/>
    </sheetView>
  </sheetViews>
  <sheetFormatPr defaultColWidth="9.140625" defaultRowHeight="12.75"/>
  <cols>
    <col min="1" max="1" width="5.140625" style="31" customWidth="1"/>
    <col min="2" max="2" width="32.140625" style="44" customWidth="1"/>
    <col min="3" max="3" width="16.140625" style="32" customWidth="1"/>
    <col min="4" max="5" width="13.00390625" style="32" customWidth="1"/>
    <col min="6" max="6" width="10.7109375" style="32" customWidth="1"/>
    <col min="7" max="7" width="8.28125" style="32" customWidth="1"/>
    <col min="8" max="16384" width="9.140625" style="27" customWidth="1"/>
  </cols>
  <sheetData>
    <row r="1" spans="1:7" s="12" customFormat="1" ht="22.5">
      <c r="A1" s="122" t="s">
        <v>11</v>
      </c>
      <c r="B1" s="122"/>
      <c r="C1" s="122"/>
      <c r="D1" s="122"/>
      <c r="E1" s="122"/>
      <c r="F1" s="122"/>
      <c r="G1" s="122"/>
    </row>
    <row r="2" spans="1:7" s="12" customFormat="1" ht="4.5" customHeight="1">
      <c r="A2" s="13"/>
      <c r="B2" s="41"/>
      <c r="C2" s="14"/>
      <c r="D2" s="15"/>
      <c r="E2" s="15"/>
      <c r="F2" s="15"/>
      <c r="G2" s="16"/>
    </row>
    <row r="3" spans="1:7" s="12" customFormat="1" ht="19.5">
      <c r="A3" s="123" t="s">
        <v>22</v>
      </c>
      <c r="B3" s="123"/>
      <c r="C3" s="123"/>
      <c r="D3" s="123"/>
      <c r="E3" s="123"/>
      <c r="F3" s="123"/>
      <c r="G3" s="123"/>
    </row>
    <row r="4" spans="1:7" s="12" customFormat="1" ht="4.5" customHeight="1">
      <c r="A4" s="13"/>
      <c r="B4" s="41"/>
      <c r="C4" s="17"/>
      <c r="D4" s="17"/>
      <c r="E4" s="17"/>
      <c r="F4" s="17"/>
      <c r="G4" s="17"/>
    </row>
    <row r="5" spans="1:7" s="12" customFormat="1" ht="24.75" customHeight="1">
      <c r="A5" s="134" t="s">
        <v>83</v>
      </c>
      <c r="B5" s="134"/>
      <c r="C5" s="134"/>
      <c r="D5" s="134"/>
      <c r="E5" s="134"/>
      <c r="F5" s="134"/>
      <c r="G5" s="134"/>
    </row>
    <row r="6" spans="1:7" s="12" customFormat="1" ht="4.5" customHeight="1" thickBot="1">
      <c r="A6" s="13"/>
      <c r="B6" s="41"/>
      <c r="C6" s="18"/>
      <c r="D6" s="19"/>
      <c r="E6" s="19"/>
      <c r="F6" s="19"/>
      <c r="G6" s="20"/>
    </row>
    <row r="7" spans="1:7" s="13" customFormat="1" ht="19.5" customHeight="1" thickTop="1">
      <c r="A7" s="124" t="s">
        <v>1</v>
      </c>
      <c r="B7" s="126" t="s">
        <v>13</v>
      </c>
      <c r="C7" s="128" t="s">
        <v>2</v>
      </c>
      <c r="D7" s="130" t="s">
        <v>14</v>
      </c>
      <c r="E7" s="130" t="s">
        <v>15</v>
      </c>
      <c r="F7" s="135" t="s">
        <v>16</v>
      </c>
      <c r="G7" s="136"/>
    </row>
    <row r="8" spans="1:7" s="13" customFormat="1" ht="34.5" customHeight="1" thickBot="1">
      <c r="A8" s="125"/>
      <c r="B8" s="127"/>
      <c r="C8" s="129"/>
      <c r="D8" s="131"/>
      <c r="E8" s="131"/>
      <c r="F8" s="21" t="s">
        <v>17</v>
      </c>
      <c r="G8" s="22" t="s">
        <v>7</v>
      </c>
    </row>
    <row r="9" spans="1:7" ht="17.25" thickTop="1">
      <c r="A9" s="39">
        <v>24</v>
      </c>
      <c r="B9" s="73" t="s">
        <v>76</v>
      </c>
      <c r="C9" s="85" t="s">
        <v>73</v>
      </c>
      <c r="D9" s="23">
        <v>16.45</v>
      </c>
      <c r="E9" s="24">
        <v>14.71</v>
      </c>
      <c r="F9" s="25">
        <f aca="true" t="shared" si="0" ref="F9:F30">IF(E9="",D9,IF(D9&lt;E9,D9,E9))</f>
        <v>14.71</v>
      </c>
      <c r="G9" s="26">
        <f>RANK(F9,F9:F30,1)</f>
        <v>1</v>
      </c>
    </row>
    <row r="10" spans="1:7" ht="16.5">
      <c r="A10" s="68">
        <v>18</v>
      </c>
      <c r="B10" s="93" t="s">
        <v>51</v>
      </c>
      <c r="C10" s="69" t="s">
        <v>49</v>
      </c>
      <c r="D10" s="23">
        <v>15.42</v>
      </c>
      <c r="E10" s="24">
        <v>17.68</v>
      </c>
      <c r="F10" s="25">
        <f t="shared" si="0"/>
        <v>15.42</v>
      </c>
      <c r="G10" s="26">
        <f>RANK(F10,F9:F30,1)</f>
        <v>2</v>
      </c>
    </row>
    <row r="11" spans="1:7" ht="16.5">
      <c r="A11" s="39">
        <v>15</v>
      </c>
      <c r="B11" s="73" t="s">
        <v>77</v>
      </c>
      <c r="C11" s="85" t="s">
        <v>73</v>
      </c>
      <c r="D11" s="23">
        <v>17.13</v>
      </c>
      <c r="E11" s="24">
        <v>16.73</v>
      </c>
      <c r="F11" s="25">
        <f t="shared" si="0"/>
        <v>16.73</v>
      </c>
      <c r="G11" s="26">
        <f>RANK(F11,F9:F30,1)</f>
        <v>3</v>
      </c>
    </row>
    <row r="12" spans="1:7" ht="16.5">
      <c r="A12" s="68">
        <v>24</v>
      </c>
      <c r="B12" s="67" t="s">
        <v>101</v>
      </c>
      <c r="C12" s="69" t="s">
        <v>54</v>
      </c>
      <c r="D12" s="23">
        <v>19.63</v>
      </c>
      <c r="E12" s="24">
        <v>18</v>
      </c>
      <c r="F12" s="25">
        <f t="shared" si="0"/>
        <v>18</v>
      </c>
      <c r="G12" s="26">
        <f>RANK(F12,F9:F30,1)</f>
        <v>4</v>
      </c>
    </row>
    <row r="13" spans="1:7" ht="16.5">
      <c r="A13" s="39">
        <v>2</v>
      </c>
      <c r="B13" s="50" t="s">
        <v>158</v>
      </c>
      <c r="C13" s="86" t="s">
        <v>124</v>
      </c>
      <c r="D13" s="24" t="s">
        <v>78</v>
      </c>
      <c r="E13" s="24">
        <v>18.08</v>
      </c>
      <c r="F13" s="25">
        <f t="shared" si="0"/>
        <v>18.08</v>
      </c>
      <c r="G13" s="26">
        <f>RANK(F13,F9:F30,1)</f>
        <v>5</v>
      </c>
    </row>
    <row r="14" spans="1:7" ht="16.5">
      <c r="A14" s="39">
        <v>6</v>
      </c>
      <c r="B14" s="43" t="s">
        <v>176</v>
      </c>
      <c r="C14" s="85" t="s">
        <v>73</v>
      </c>
      <c r="D14" s="24">
        <v>18.79</v>
      </c>
      <c r="E14" s="24">
        <v>18.49</v>
      </c>
      <c r="F14" s="25">
        <f t="shared" si="0"/>
        <v>18.49</v>
      </c>
      <c r="G14" s="26">
        <f>RANK(F14,F9:F30,1)</f>
        <v>6</v>
      </c>
    </row>
    <row r="15" spans="1:7" ht="16.5">
      <c r="A15" s="64">
        <v>32</v>
      </c>
      <c r="B15" s="50" t="s">
        <v>107</v>
      </c>
      <c r="C15" s="69" t="s">
        <v>87</v>
      </c>
      <c r="D15" s="24">
        <v>19.64</v>
      </c>
      <c r="E15" s="24">
        <v>19.94</v>
      </c>
      <c r="F15" s="25">
        <f t="shared" si="0"/>
        <v>19.64</v>
      </c>
      <c r="G15" s="26">
        <f>RANK(F15,F9:F30,1)</f>
        <v>7</v>
      </c>
    </row>
    <row r="16" spans="1:7" ht="16.5">
      <c r="A16" s="64">
        <v>8</v>
      </c>
      <c r="B16" s="50" t="s">
        <v>94</v>
      </c>
      <c r="C16" s="69" t="s">
        <v>26</v>
      </c>
      <c r="D16" s="24">
        <v>19.74</v>
      </c>
      <c r="E16" s="24">
        <v>27.54</v>
      </c>
      <c r="F16" s="25">
        <f t="shared" si="0"/>
        <v>19.74</v>
      </c>
      <c r="G16" s="26">
        <f>RANK(F16,F9:F30,1)</f>
        <v>8</v>
      </c>
    </row>
    <row r="17" spans="1:7" ht="16.5">
      <c r="A17" s="68">
        <v>17</v>
      </c>
      <c r="B17" s="50" t="s">
        <v>24</v>
      </c>
      <c r="C17" s="69" t="s">
        <v>26</v>
      </c>
      <c r="D17" s="24">
        <v>19.74</v>
      </c>
      <c r="E17" s="24">
        <v>22.78</v>
      </c>
      <c r="F17" s="25">
        <f t="shared" si="0"/>
        <v>19.74</v>
      </c>
      <c r="G17" s="26">
        <f>RANK(F17,F9:F30,1)</f>
        <v>8</v>
      </c>
    </row>
    <row r="18" spans="1:7" ht="16.5">
      <c r="A18" s="68">
        <v>23</v>
      </c>
      <c r="B18" s="50" t="s">
        <v>100</v>
      </c>
      <c r="C18" s="69" t="s">
        <v>87</v>
      </c>
      <c r="D18" s="24">
        <v>22.49</v>
      </c>
      <c r="E18" s="24">
        <v>23.43</v>
      </c>
      <c r="F18" s="25">
        <f t="shared" si="0"/>
        <v>22.49</v>
      </c>
      <c r="G18" s="26">
        <f>RANK(F18,F9:F30,1)</f>
        <v>10</v>
      </c>
    </row>
    <row r="19" spans="1:7" ht="16.5">
      <c r="A19" s="39">
        <v>12</v>
      </c>
      <c r="B19" s="50" t="s">
        <v>157</v>
      </c>
      <c r="C19" s="86" t="s">
        <v>72</v>
      </c>
      <c r="D19" s="24">
        <v>22.87</v>
      </c>
      <c r="E19" s="24">
        <v>24.01</v>
      </c>
      <c r="F19" s="25">
        <f t="shared" si="0"/>
        <v>22.87</v>
      </c>
      <c r="G19" s="26">
        <f>RANK(F19,F9:F30,1)</f>
        <v>11</v>
      </c>
    </row>
    <row r="20" spans="1:7" ht="16.5">
      <c r="A20" s="64">
        <v>2</v>
      </c>
      <c r="B20" s="71" t="s">
        <v>171</v>
      </c>
      <c r="C20" s="69" t="s">
        <v>34</v>
      </c>
      <c r="D20" s="24">
        <v>33.9</v>
      </c>
      <c r="E20" s="24">
        <v>23.65</v>
      </c>
      <c r="F20" s="25">
        <f t="shared" si="0"/>
        <v>23.65</v>
      </c>
      <c r="G20" s="26">
        <f>RANK(F20,F9:F30,1)</f>
        <v>12</v>
      </c>
    </row>
    <row r="21" spans="1:7" ht="16.5">
      <c r="A21" s="64">
        <v>21</v>
      </c>
      <c r="B21" s="50" t="s">
        <v>62</v>
      </c>
      <c r="C21" s="69" t="s">
        <v>87</v>
      </c>
      <c r="D21" s="24">
        <v>28.47</v>
      </c>
      <c r="E21" s="24">
        <v>23.68</v>
      </c>
      <c r="F21" s="25">
        <f t="shared" si="0"/>
        <v>23.68</v>
      </c>
      <c r="G21" s="26">
        <f>RANK(F21,F9:F30,1)</f>
        <v>13</v>
      </c>
    </row>
    <row r="22" spans="1:7" ht="16.5">
      <c r="A22" s="68">
        <v>40</v>
      </c>
      <c r="B22" s="50" t="s">
        <v>116</v>
      </c>
      <c r="C22" s="69" t="s">
        <v>54</v>
      </c>
      <c r="D22" s="24" t="s">
        <v>78</v>
      </c>
      <c r="E22" s="24">
        <v>24.01</v>
      </c>
      <c r="F22" s="25">
        <f t="shared" si="0"/>
        <v>24.01</v>
      </c>
      <c r="G22" s="26">
        <f>RANK(F22,F9:F30,1)</f>
        <v>14</v>
      </c>
    </row>
    <row r="23" spans="1:7" ht="16.5">
      <c r="A23" s="68">
        <v>30</v>
      </c>
      <c r="B23" s="50" t="s">
        <v>106</v>
      </c>
      <c r="C23" s="69" t="s">
        <v>72</v>
      </c>
      <c r="D23" s="24">
        <v>27.49</v>
      </c>
      <c r="E23" s="24">
        <v>28.5</v>
      </c>
      <c r="F23" s="25">
        <f t="shared" si="0"/>
        <v>27.49</v>
      </c>
      <c r="G23" s="26">
        <f>RANK(F23,F9:F30,1)</f>
        <v>15</v>
      </c>
    </row>
    <row r="24" spans="1:7" ht="16.5">
      <c r="A24" s="64">
        <v>3</v>
      </c>
      <c r="B24" s="50" t="s">
        <v>86</v>
      </c>
      <c r="C24" s="69" t="s">
        <v>87</v>
      </c>
      <c r="D24" s="24">
        <v>35.58</v>
      </c>
      <c r="E24" s="24">
        <v>27.98</v>
      </c>
      <c r="F24" s="25">
        <f t="shared" si="0"/>
        <v>27.98</v>
      </c>
      <c r="G24" s="26">
        <f>RANK(F24,F9:F30,1)</f>
        <v>16</v>
      </c>
    </row>
    <row r="25" spans="1:7" ht="16.5">
      <c r="A25" s="68">
        <v>29</v>
      </c>
      <c r="B25" s="92" t="s">
        <v>172</v>
      </c>
      <c r="C25" s="69" t="s">
        <v>34</v>
      </c>
      <c r="D25" s="24" t="s">
        <v>78</v>
      </c>
      <c r="E25" s="24">
        <v>28.66</v>
      </c>
      <c r="F25" s="25">
        <f t="shared" si="0"/>
        <v>28.66</v>
      </c>
      <c r="G25" s="26">
        <f>RANK(F25,F9:F30,1)</f>
        <v>17</v>
      </c>
    </row>
    <row r="26" spans="1:7" ht="16.5">
      <c r="A26" s="64">
        <v>39</v>
      </c>
      <c r="B26" s="50" t="s">
        <v>114</v>
      </c>
      <c r="C26" s="69" t="s">
        <v>115</v>
      </c>
      <c r="D26" s="24">
        <v>36.28</v>
      </c>
      <c r="E26" s="24">
        <v>31.08</v>
      </c>
      <c r="F26" s="25">
        <f t="shared" si="0"/>
        <v>31.08</v>
      </c>
      <c r="G26" s="26">
        <f>RANK(F26,F9:F30,1)</f>
        <v>18</v>
      </c>
    </row>
    <row r="27" spans="1:7" ht="16.5">
      <c r="A27" s="64">
        <v>9</v>
      </c>
      <c r="B27" s="92" t="s">
        <v>173</v>
      </c>
      <c r="C27" s="69" t="s">
        <v>34</v>
      </c>
      <c r="D27" s="24">
        <v>33.69</v>
      </c>
      <c r="E27" s="24">
        <v>32.01</v>
      </c>
      <c r="F27" s="25">
        <f t="shared" si="0"/>
        <v>32.01</v>
      </c>
      <c r="G27" s="26">
        <f>RANK(F27,F9:F30,1)</f>
        <v>19</v>
      </c>
    </row>
    <row r="28" spans="1:7" ht="16.5">
      <c r="A28" s="64">
        <v>37</v>
      </c>
      <c r="B28" s="50" t="s">
        <v>112</v>
      </c>
      <c r="C28" s="69" t="s">
        <v>26</v>
      </c>
      <c r="D28" s="24">
        <v>41.84</v>
      </c>
      <c r="E28" s="24">
        <v>36.2</v>
      </c>
      <c r="F28" s="25">
        <f t="shared" si="0"/>
        <v>36.2</v>
      </c>
      <c r="G28" s="26">
        <f>RANK(F28,F9:F30,1)</f>
        <v>20</v>
      </c>
    </row>
    <row r="29" spans="1:7" ht="16.5">
      <c r="A29" s="64">
        <v>33</v>
      </c>
      <c r="B29" s="50" t="s">
        <v>108</v>
      </c>
      <c r="C29" s="69" t="s">
        <v>54</v>
      </c>
      <c r="D29" s="24" t="s">
        <v>78</v>
      </c>
      <c r="E29" s="24">
        <v>40.49</v>
      </c>
      <c r="F29" s="25">
        <f t="shared" si="0"/>
        <v>40.49</v>
      </c>
      <c r="G29" s="26">
        <f>RANK(F29,F9:F30,1)</f>
        <v>21</v>
      </c>
    </row>
    <row r="30" spans="1:7" ht="16.5">
      <c r="A30" s="68">
        <v>28</v>
      </c>
      <c r="B30" s="50" t="s">
        <v>105</v>
      </c>
      <c r="C30" s="69" t="s">
        <v>26</v>
      </c>
      <c r="D30" s="24" t="s">
        <v>78</v>
      </c>
      <c r="E30" s="24" t="s">
        <v>78</v>
      </c>
      <c r="F30" s="25" t="str">
        <f t="shared" si="0"/>
        <v>np</v>
      </c>
      <c r="G30" s="26">
        <v>22</v>
      </c>
    </row>
  </sheetData>
  <sheetProtection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A5:G5"/>
  </mergeCells>
  <conditionalFormatting sqref="G6 G9:G30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G5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8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 horizontalCentered="1"/>
  <pageMargins left="0" right="0" top="0" bottom="0" header="0.5118110236220472" footer="0.5118110236220472"/>
  <pageSetup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60" zoomScaleNormal="80" zoomScalePageLayoutView="0" workbookViewId="0" topLeftCell="A22">
      <selection activeCell="B75" sqref="B75"/>
    </sheetView>
  </sheetViews>
  <sheetFormatPr defaultColWidth="9.140625" defaultRowHeight="12.75"/>
  <cols>
    <col min="1" max="1" width="5.140625" style="31" customWidth="1"/>
    <col min="2" max="2" width="25.140625" style="51" customWidth="1"/>
    <col min="3" max="3" width="15.7109375" style="40" customWidth="1"/>
    <col min="4" max="4" width="1.1484375" style="40" hidden="1" customWidth="1"/>
    <col min="5" max="8" width="9.7109375" style="32" customWidth="1"/>
    <col min="9" max="9" width="6.421875" style="32" customWidth="1"/>
    <col min="10" max="12" width="9.140625" style="27" customWidth="1"/>
    <col min="13" max="16384" width="9.140625" style="27" customWidth="1"/>
  </cols>
  <sheetData>
    <row r="1" spans="1:9" s="12" customFormat="1" ht="22.5">
      <c r="A1" s="122" t="s">
        <v>11</v>
      </c>
      <c r="B1" s="122"/>
      <c r="C1" s="122"/>
      <c r="D1" s="122"/>
      <c r="E1" s="122"/>
      <c r="F1" s="122"/>
      <c r="G1" s="122"/>
      <c r="H1" s="122"/>
      <c r="I1" s="122"/>
    </row>
    <row r="2" spans="1:9" s="12" customFormat="1" ht="4.5" customHeight="1">
      <c r="A2" s="13"/>
      <c r="B2" s="48"/>
      <c r="C2" s="38"/>
      <c r="D2" s="38"/>
      <c r="E2" s="15"/>
      <c r="F2" s="15"/>
      <c r="G2" s="15"/>
      <c r="H2" s="16"/>
      <c r="I2" s="16"/>
    </row>
    <row r="3" spans="1:9" s="12" customFormat="1" ht="20.25">
      <c r="A3" s="134" t="s">
        <v>84</v>
      </c>
      <c r="B3" s="134"/>
      <c r="C3" s="134"/>
      <c r="D3" s="134"/>
      <c r="E3" s="134"/>
      <c r="F3" s="134"/>
      <c r="G3" s="134"/>
      <c r="H3" s="134"/>
      <c r="I3" s="134"/>
    </row>
    <row r="4" spans="1:9" s="12" customFormat="1" ht="4.5" customHeight="1">
      <c r="A4" s="13"/>
      <c r="B4" s="48"/>
      <c r="C4" s="17"/>
      <c r="D4" s="17"/>
      <c r="E4" s="17"/>
      <c r="F4" s="17"/>
      <c r="G4" s="17"/>
      <c r="H4" s="17"/>
      <c r="I4" s="17"/>
    </row>
    <row r="5" spans="1:9" s="12" customFormat="1" ht="24.75" customHeight="1">
      <c r="A5" s="123" t="s">
        <v>18</v>
      </c>
      <c r="B5" s="123"/>
      <c r="C5" s="123"/>
      <c r="D5" s="123"/>
      <c r="E5" s="123"/>
      <c r="F5" s="123"/>
      <c r="G5" s="123"/>
      <c r="H5" s="123"/>
      <c r="I5" s="123"/>
    </row>
    <row r="6" spans="1:9" s="12" customFormat="1" ht="4.5" customHeight="1" thickBot="1">
      <c r="A6" s="13"/>
      <c r="B6" s="48"/>
      <c r="C6" s="18"/>
      <c r="D6" s="18"/>
      <c r="E6" s="19"/>
      <c r="F6" s="19"/>
      <c r="G6" s="19"/>
      <c r="H6" s="20"/>
      <c r="I6" s="20"/>
    </row>
    <row r="7" spans="1:9" s="13" customFormat="1" ht="19.5" customHeight="1" thickTop="1">
      <c r="A7" s="124" t="s">
        <v>1</v>
      </c>
      <c r="B7" s="137" t="s">
        <v>13</v>
      </c>
      <c r="C7" s="128" t="s">
        <v>2</v>
      </c>
      <c r="D7" s="128" t="s">
        <v>2</v>
      </c>
      <c r="E7" s="130" t="s">
        <v>14</v>
      </c>
      <c r="F7" s="130" t="s">
        <v>15</v>
      </c>
      <c r="G7" s="132" t="s">
        <v>16</v>
      </c>
      <c r="H7" s="139"/>
      <c r="I7" s="133"/>
    </row>
    <row r="8" spans="1:9" s="13" customFormat="1" ht="23.25" customHeight="1" thickBot="1">
      <c r="A8" s="125"/>
      <c r="B8" s="138"/>
      <c r="C8" s="129"/>
      <c r="D8" s="129"/>
      <c r="E8" s="131"/>
      <c r="F8" s="131"/>
      <c r="G8" s="21" t="s">
        <v>17</v>
      </c>
      <c r="H8" s="22" t="s">
        <v>19</v>
      </c>
      <c r="I8" s="22" t="s">
        <v>7</v>
      </c>
    </row>
    <row r="9" spans="1:9" ht="18" customHeight="1" thickTop="1">
      <c r="A9" s="68">
        <v>46</v>
      </c>
      <c r="B9" s="89" t="s">
        <v>66</v>
      </c>
      <c r="C9" s="98" t="s">
        <v>63</v>
      </c>
      <c r="D9" s="63" t="s">
        <v>119</v>
      </c>
      <c r="E9" s="23">
        <v>16.95</v>
      </c>
      <c r="F9" s="24">
        <v>13.01</v>
      </c>
      <c r="G9" s="25">
        <f>IF(F9="",E9,IF(E9&lt;F9,E9,F9))</f>
        <v>13.01</v>
      </c>
      <c r="H9" s="26"/>
      <c r="I9" s="26"/>
    </row>
    <row r="10" spans="1:9" ht="16.5">
      <c r="A10" s="68">
        <v>34</v>
      </c>
      <c r="B10" s="75" t="s">
        <v>64</v>
      </c>
      <c r="C10" s="74" t="s">
        <v>63</v>
      </c>
      <c r="D10" s="63" t="s">
        <v>140</v>
      </c>
      <c r="E10" s="23">
        <v>14.02</v>
      </c>
      <c r="F10" s="24">
        <v>15.57</v>
      </c>
      <c r="G10" s="25">
        <f>IF(F10="",E10,IF(E10&lt;F10,E10,F10))</f>
        <v>14.02</v>
      </c>
      <c r="H10" s="26"/>
      <c r="I10" s="26"/>
    </row>
    <row r="11" spans="1:9" ht="16.5">
      <c r="A11" s="64">
        <v>41</v>
      </c>
      <c r="B11" s="79" t="s">
        <v>65</v>
      </c>
      <c r="C11" s="98" t="s">
        <v>63</v>
      </c>
      <c r="D11" s="63" t="s">
        <v>119</v>
      </c>
      <c r="E11" s="23">
        <v>14.69</v>
      </c>
      <c r="F11" s="24">
        <v>16.1</v>
      </c>
      <c r="G11" s="25">
        <f>IF(F11="",E11,IF(E11&lt;F11,E11,F11))</f>
        <v>14.69</v>
      </c>
      <c r="H11" s="26"/>
      <c r="I11" s="26"/>
    </row>
    <row r="12" spans="1:9" ht="16.5">
      <c r="A12" s="68">
        <v>52</v>
      </c>
      <c r="B12" s="79" t="s">
        <v>61</v>
      </c>
      <c r="C12" s="98" t="s">
        <v>63</v>
      </c>
      <c r="D12" s="63" t="s">
        <v>119</v>
      </c>
      <c r="E12" s="23">
        <v>15.91</v>
      </c>
      <c r="F12" s="24" t="s">
        <v>78</v>
      </c>
      <c r="G12" s="25"/>
      <c r="H12" s="26"/>
      <c r="I12" s="26"/>
    </row>
    <row r="13" spans="1:9" ht="16.5">
      <c r="A13" s="68">
        <v>64</v>
      </c>
      <c r="B13" s="79" t="s">
        <v>79</v>
      </c>
      <c r="C13" s="98" t="s">
        <v>63</v>
      </c>
      <c r="D13" s="63" t="s">
        <v>119</v>
      </c>
      <c r="E13" s="23">
        <v>17.47</v>
      </c>
      <c r="F13" s="24">
        <v>17.54</v>
      </c>
      <c r="G13" s="25"/>
      <c r="H13" s="33">
        <f>SUM(G9:G13)</f>
        <v>41.72</v>
      </c>
      <c r="I13" s="26">
        <f>RANK(H13,H9:H73,1)</f>
        <v>1</v>
      </c>
    </row>
    <row r="14" spans="1:9" ht="16.5">
      <c r="A14" s="64">
        <v>33</v>
      </c>
      <c r="B14" s="75" t="s">
        <v>147</v>
      </c>
      <c r="C14" s="74" t="s">
        <v>54</v>
      </c>
      <c r="D14" s="63" t="s">
        <v>140</v>
      </c>
      <c r="E14" s="23">
        <v>16.29</v>
      </c>
      <c r="F14" s="24">
        <v>17.69</v>
      </c>
      <c r="G14" s="25">
        <f>IF(F14="",E14,IF(E14&lt;F14,E14,F14))</f>
        <v>16.29</v>
      </c>
      <c r="H14" s="29"/>
      <c r="I14" s="26"/>
    </row>
    <row r="15" spans="1:9" ht="16.5">
      <c r="A15" s="68">
        <v>56</v>
      </c>
      <c r="B15" s="89" t="s">
        <v>53</v>
      </c>
      <c r="C15" s="98" t="s">
        <v>54</v>
      </c>
      <c r="D15" s="63" t="s">
        <v>119</v>
      </c>
      <c r="E15" s="23">
        <v>17.38</v>
      </c>
      <c r="F15" s="24">
        <v>17.21</v>
      </c>
      <c r="G15" s="25">
        <f>IF(F15="",E15,IF(E15&lt;F15,E15,F15))</f>
        <v>17.21</v>
      </c>
      <c r="H15" s="29"/>
      <c r="I15" s="26"/>
    </row>
    <row r="16" spans="1:9" ht="16.5">
      <c r="A16" s="68">
        <v>23</v>
      </c>
      <c r="B16" s="73" t="s">
        <v>148</v>
      </c>
      <c r="C16" s="74" t="s">
        <v>54</v>
      </c>
      <c r="D16" s="63" t="s">
        <v>140</v>
      </c>
      <c r="E16" s="23">
        <v>22.28</v>
      </c>
      <c r="F16" s="24">
        <v>17.98</v>
      </c>
      <c r="G16" s="25">
        <f>IF(F16="",E16,IF(E16&lt;F16,E16,F16))</f>
        <v>17.98</v>
      </c>
      <c r="H16" s="29"/>
      <c r="I16" s="26"/>
    </row>
    <row r="17" spans="1:9" ht="16.5">
      <c r="A17" s="68">
        <v>69</v>
      </c>
      <c r="B17" s="83" t="s">
        <v>168</v>
      </c>
      <c r="C17" s="98" t="s">
        <v>54</v>
      </c>
      <c r="D17" s="63" t="s">
        <v>119</v>
      </c>
      <c r="E17" s="23">
        <v>18.91</v>
      </c>
      <c r="F17" s="24">
        <v>28.17</v>
      </c>
      <c r="G17" s="25"/>
      <c r="H17" s="29"/>
      <c r="I17" s="26"/>
    </row>
    <row r="18" spans="1:9" ht="16.5">
      <c r="A18" s="68">
        <v>44</v>
      </c>
      <c r="B18" s="79" t="s">
        <v>123</v>
      </c>
      <c r="C18" s="98" t="s">
        <v>54</v>
      </c>
      <c r="D18" s="63" t="s">
        <v>119</v>
      </c>
      <c r="E18" s="23" t="s">
        <v>78</v>
      </c>
      <c r="F18" s="24">
        <v>30.47</v>
      </c>
      <c r="G18" s="25"/>
      <c r="H18" s="34">
        <f>SUM(G14:G18)</f>
        <v>51.480000000000004</v>
      </c>
      <c r="I18" s="26">
        <f>RANK(H18,H9:H73,1)</f>
        <v>7</v>
      </c>
    </row>
    <row r="19" spans="1:9" ht="16.5">
      <c r="A19" s="68">
        <v>11</v>
      </c>
      <c r="B19" s="75" t="s">
        <v>46</v>
      </c>
      <c r="C19" s="74" t="s">
        <v>124</v>
      </c>
      <c r="D19" s="63" t="s">
        <v>140</v>
      </c>
      <c r="E19" s="23">
        <v>17.78</v>
      </c>
      <c r="F19" s="24">
        <v>16.37</v>
      </c>
      <c r="G19" s="25">
        <f>IF(F19="",E19,IF(E19&lt;F19,E19,F19))</f>
        <v>16.37</v>
      </c>
      <c r="H19" s="26"/>
      <c r="I19" s="26"/>
    </row>
    <row r="20" spans="1:9" ht="16.5">
      <c r="A20" s="68">
        <v>35</v>
      </c>
      <c r="B20" s="78" t="s">
        <v>47</v>
      </c>
      <c r="C20" s="74" t="s">
        <v>124</v>
      </c>
      <c r="D20" s="88" t="s">
        <v>140</v>
      </c>
      <c r="E20" s="23">
        <v>17.28</v>
      </c>
      <c r="F20" s="24" t="s">
        <v>78</v>
      </c>
      <c r="G20" s="25">
        <f>IF(F20="",E20,IF(E20&lt;F20,E20,F20))</f>
        <v>17.28</v>
      </c>
      <c r="H20" s="26"/>
      <c r="I20" s="26"/>
    </row>
    <row r="21" spans="1:9" ht="16.5">
      <c r="A21" s="64">
        <v>77</v>
      </c>
      <c r="B21" s="79" t="s">
        <v>48</v>
      </c>
      <c r="C21" s="98" t="s">
        <v>124</v>
      </c>
      <c r="D21" s="63" t="s">
        <v>119</v>
      </c>
      <c r="E21" s="23">
        <v>18.47</v>
      </c>
      <c r="F21" s="24">
        <v>17.69</v>
      </c>
      <c r="G21" s="25">
        <f>IF(F21="",E21,IF(E21&lt;F21,E21,F21))</f>
        <v>17.69</v>
      </c>
      <c r="H21" s="26"/>
      <c r="I21" s="26"/>
    </row>
    <row r="22" spans="1:9" ht="16.5">
      <c r="A22" s="64">
        <v>20</v>
      </c>
      <c r="B22" s="87" t="s">
        <v>141</v>
      </c>
      <c r="C22" s="74" t="s">
        <v>124</v>
      </c>
      <c r="D22" s="63" t="s">
        <v>140</v>
      </c>
      <c r="E22" s="23">
        <v>21.38</v>
      </c>
      <c r="F22" s="24">
        <v>20.23</v>
      </c>
      <c r="G22" s="25"/>
      <c r="H22" s="26"/>
      <c r="I22" s="26"/>
    </row>
    <row r="23" spans="1:9" ht="16.5">
      <c r="A23" s="68">
        <v>29</v>
      </c>
      <c r="B23" s="77" t="s">
        <v>142</v>
      </c>
      <c r="C23" s="74" t="s">
        <v>124</v>
      </c>
      <c r="D23" s="63" t="s">
        <v>140</v>
      </c>
      <c r="E23" s="23" t="s">
        <v>78</v>
      </c>
      <c r="F23" s="24" t="s">
        <v>78</v>
      </c>
      <c r="G23" s="25"/>
      <c r="H23" s="33">
        <f>SUM(G19:G23)</f>
        <v>51.34</v>
      </c>
      <c r="I23" s="26">
        <f>RANK(H23,H9:H73,1)</f>
        <v>6</v>
      </c>
    </row>
    <row r="24" spans="1:9" ht="16.5">
      <c r="A24" s="68">
        <v>62</v>
      </c>
      <c r="B24" s="79" t="s">
        <v>118</v>
      </c>
      <c r="C24" s="98" t="s">
        <v>93</v>
      </c>
      <c r="D24" s="63" t="s">
        <v>119</v>
      </c>
      <c r="E24" s="23" t="s">
        <v>78</v>
      </c>
      <c r="F24" s="24">
        <v>20.28</v>
      </c>
      <c r="G24" s="28">
        <f>IF(F24="",E24,IF(E24&lt;F24,E24,F24))</f>
        <v>20.28</v>
      </c>
      <c r="H24" s="29"/>
      <c r="I24" s="26"/>
    </row>
    <row r="25" spans="1:9" ht="16.5">
      <c r="A25" s="68">
        <v>4</v>
      </c>
      <c r="B25" s="73" t="s">
        <v>143</v>
      </c>
      <c r="C25" s="74" t="s">
        <v>93</v>
      </c>
      <c r="D25" s="84" t="s">
        <v>140</v>
      </c>
      <c r="E25" s="23">
        <v>22.48</v>
      </c>
      <c r="F25" s="24" t="s">
        <v>78</v>
      </c>
      <c r="G25" s="28">
        <f>IF(F25="",E25,IF(E25&lt;F25,E25,F25))</f>
        <v>22.48</v>
      </c>
      <c r="H25" s="29"/>
      <c r="I25" s="26"/>
    </row>
    <row r="26" spans="1:9" ht="16.5">
      <c r="A26" s="68">
        <v>22</v>
      </c>
      <c r="B26" s="73" t="s">
        <v>145</v>
      </c>
      <c r="C26" s="74" t="s">
        <v>93</v>
      </c>
      <c r="D26" s="63" t="s">
        <v>140</v>
      </c>
      <c r="E26" s="23" t="s">
        <v>78</v>
      </c>
      <c r="F26" s="24">
        <v>26.35</v>
      </c>
      <c r="G26" s="28">
        <f>IF(F26="",E26,IF(E26&lt;F26,E26,F26))</f>
        <v>26.35</v>
      </c>
      <c r="H26" s="29"/>
      <c r="I26" s="26"/>
    </row>
    <row r="27" spans="1:9" ht="16.5">
      <c r="A27" s="64">
        <v>13</v>
      </c>
      <c r="B27" s="75" t="s">
        <v>144</v>
      </c>
      <c r="C27" s="74" t="s">
        <v>93</v>
      </c>
      <c r="D27" s="63" t="s">
        <v>140</v>
      </c>
      <c r="E27" s="23">
        <v>35.76</v>
      </c>
      <c r="F27" s="24">
        <v>26.85</v>
      </c>
      <c r="G27" s="28"/>
      <c r="H27" s="29"/>
      <c r="I27" s="26"/>
    </row>
    <row r="28" spans="1:9" ht="16.5">
      <c r="A28" s="64">
        <v>31</v>
      </c>
      <c r="B28" s="75" t="s">
        <v>146</v>
      </c>
      <c r="C28" s="74" t="s">
        <v>93</v>
      </c>
      <c r="D28" s="63" t="s">
        <v>140</v>
      </c>
      <c r="E28" s="23">
        <v>28.22</v>
      </c>
      <c r="F28" s="24" t="s">
        <v>78</v>
      </c>
      <c r="G28" s="28"/>
      <c r="H28" s="34">
        <f>SUM(G24:G28)</f>
        <v>69.11000000000001</v>
      </c>
      <c r="I28" s="26">
        <f>RANK(H28,H9:H73,1)</f>
        <v>13</v>
      </c>
    </row>
    <row r="29" spans="1:9" ht="16.5">
      <c r="A29" s="68">
        <v>74</v>
      </c>
      <c r="B29" s="79" t="s">
        <v>129</v>
      </c>
      <c r="C29" s="98" t="s">
        <v>34</v>
      </c>
      <c r="D29" s="63" t="s">
        <v>119</v>
      </c>
      <c r="E29" s="23">
        <v>16.93</v>
      </c>
      <c r="F29" s="24">
        <v>16.2</v>
      </c>
      <c r="G29" s="25">
        <f>IF(F29="",E29,IF(E29&lt;F29,E29,F29))</f>
        <v>16.2</v>
      </c>
      <c r="H29" s="26"/>
      <c r="I29" s="26"/>
    </row>
    <row r="30" spans="1:9" ht="16.5">
      <c r="A30" s="68">
        <v>16</v>
      </c>
      <c r="B30" s="73" t="s">
        <v>35</v>
      </c>
      <c r="C30" s="74" t="s">
        <v>34</v>
      </c>
      <c r="D30" s="63" t="s">
        <v>140</v>
      </c>
      <c r="E30" s="23">
        <v>20.07</v>
      </c>
      <c r="F30" s="24">
        <v>18.29</v>
      </c>
      <c r="G30" s="25">
        <f>IF(F30="",E30,IF(E30&lt;F30,E30,F30))</f>
        <v>18.29</v>
      </c>
      <c r="H30" s="26"/>
      <c r="I30" s="26"/>
    </row>
    <row r="31" spans="1:9" ht="16.5">
      <c r="A31" s="64">
        <v>7</v>
      </c>
      <c r="B31" s="73" t="s">
        <v>36</v>
      </c>
      <c r="C31" s="74" t="s">
        <v>34</v>
      </c>
      <c r="D31" s="63" t="s">
        <v>140</v>
      </c>
      <c r="E31" s="23">
        <v>18.45</v>
      </c>
      <c r="F31" s="24">
        <v>27.4</v>
      </c>
      <c r="G31" s="25">
        <f>IF(F31="",E31,IF(E31&lt;F31,E31,F31))</f>
        <v>18.45</v>
      </c>
      <c r="H31" s="26"/>
      <c r="I31" s="26"/>
    </row>
    <row r="32" spans="1:9" ht="16.5">
      <c r="A32" s="68">
        <v>68</v>
      </c>
      <c r="B32" s="101" t="s">
        <v>37</v>
      </c>
      <c r="C32" s="98" t="s">
        <v>34</v>
      </c>
      <c r="D32" s="88" t="s">
        <v>119</v>
      </c>
      <c r="E32" s="23">
        <v>20.33</v>
      </c>
      <c r="F32" s="24">
        <v>21.6</v>
      </c>
      <c r="G32" s="25"/>
      <c r="H32" s="26"/>
      <c r="I32" s="26"/>
    </row>
    <row r="33" spans="1:9" ht="16.5">
      <c r="A33" s="64">
        <v>25</v>
      </c>
      <c r="B33" s="43" t="s">
        <v>152</v>
      </c>
      <c r="C33" s="74" t="s">
        <v>34</v>
      </c>
      <c r="D33" s="70" t="s">
        <v>140</v>
      </c>
      <c r="E33" s="23">
        <v>27.21</v>
      </c>
      <c r="F33" s="24">
        <v>28.98</v>
      </c>
      <c r="G33" s="25"/>
      <c r="H33" s="33">
        <f>SUM(G29:G33)</f>
        <v>52.94</v>
      </c>
      <c r="I33" s="26">
        <f>RANK(H33,H9:H73,1)</f>
        <v>8</v>
      </c>
    </row>
    <row r="34" spans="1:9" ht="16.5">
      <c r="A34" s="64">
        <v>67</v>
      </c>
      <c r="B34" s="79" t="s">
        <v>125</v>
      </c>
      <c r="C34" s="98" t="s">
        <v>126</v>
      </c>
      <c r="D34" s="66" t="s">
        <v>119</v>
      </c>
      <c r="E34" s="72">
        <v>17.19</v>
      </c>
      <c r="F34" s="72">
        <v>17.31</v>
      </c>
      <c r="G34" s="28">
        <f>IF(F34="",E34,IF(E34&lt;F34,E34,F34))</f>
        <v>17.19</v>
      </c>
      <c r="H34" s="29"/>
      <c r="I34" s="26"/>
    </row>
    <row r="35" spans="1:9" ht="16.5">
      <c r="A35" s="64">
        <v>26</v>
      </c>
      <c r="B35" s="73" t="s">
        <v>151</v>
      </c>
      <c r="C35" s="74" t="s">
        <v>126</v>
      </c>
      <c r="D35" s="66" t="s">
        <v>140</v>
      </c>
      <c r="E35" s="72">
        <v>18.23</v>
      </c>
      <c r="F35" s="72" t="s">
        <v>78</v>
      </c>
      <c r="G35" s="28">
        <f>IF(F35="",E35,IF(E35&lt;F35,E35,F35))</f>
        <v>18.23</v>
      </c>
      <c r="H35" s="29"/>
      <c r="I35" s="26"/>
    </row>
    <row r="36" spans="1:9" ht="16.5">
      <c r="A36" s="64">
        <v>79</v>
      </c>
      <c r="B36" s="79" t="s">
        <v>128</v>
      </c>
      <c r="C36" s="98" t="s">
        <v>126</v>
      </c>
      <c r="D36" s="66" t="s">
        <v>119</v>
      </c>
      <c r="E36" s="100">
        <v>19.16</v>
      </c>
      <c r="F36" s="100">
        <v>37.14</v>
      </c>
      <c r="G36" s="28">
        <f>IF(F36="",E36,IF(E36&lt;F36,E36,F36))</f>
        <v>19.16</v>
      </c>
      <c r="H36" s="29"/>
      <c r="I36" s="26"/>
    </row>
    <row r="37" spans="1:9" ht="16.5">
      <c r="A37" s="64">
        <v>8</v>
      </c>
      <c r="B37" s="73" t="s">
        <v>149</v>
      </c>
      <c r="C37" s="74" t="s">
        <v>126</v>
      </c>
      <c r="D37" s="66" t="s">
        <v>140</v>
      </c>
      <c r="E37" s="72">
        <v>21.91</v>
      </c>
      <c r="F37" s="72">
        <v>25.75</v>
      </c>
      <c r="G37" s="28"/>
      <c r="H37" s="29"/>
      <c r="I37" s="26"/>
    </row>
    <row r="38" spans="1:9" ht="16.5">
      <c r="A38" s="64">
        <v>73</v>
      </c>
      <c r="B38" s="79" t="s">
        <v>127</v>
      </c>
      <c r="C38" s="98" t="s">
        <v>126</v>
      </c>
      <c r="D38" s="66" t="s">
        <v>119</v>
      </c>
      <c r="E38" s="72">
        <v>40.48</v>
      </c>
      <c r="F38" s="72" t="s">
        <v>78</v>
      </c>
      <c r="G38" s="28"/>
      <c r="H38" s="34">
        <f>SUM(G34:G38)</f>
        <v>54.58</v>
      </c>
      <c r="I38" s="26">
        <f>RANK(H38,H9:H73,1)</f>
        <v>10</v>
      </c>
    </row>
    <row r="39" spans="1:9" ht="16.5">
      <c r="A39" s="68">
        <v>75</v>
      </c>
      <c r="B39" s="79" t="s">
        <v>135</v>
      </c>
      <c r="C39" s="98" t="s">
        <v>41</v>
      </c>
      <c r="D39" s="66" t="s">
        <v>119</v>
      </c>
      <c r="E39" s="72" t="s">
        <v>78</v>
      </c>
      <c r="F39" s="72">
        <v>15.84</v>
      </c>
      <c r="G39" s="25">
        <f>IF(F39="",E39,IF(E39&lt;F39,E39,F39))</f>
        <v>15.84</v>
      </c>
      <c r="H39" s="26"/>
      <c r="I39" s="26"/>
    </row>
    <row r="40" spans="1:9" ht="16.5">
      <c r="A40" s="68">
        <v>18</v>
      </c>
      <c r="B40" s="73" t="s">
        <v>155</v>
      </c>
      <c r="C40" s="74" t="s">
        <v>41</v>
      </c>
      <c r="D40" s="66" t="s">
        <v>140</v>
      </c>
      <c r="E40" s="72">
        <v>17.29</v>
      </c>
      <c r="F40" s="72" t="s">
        <v>78</v>
      </c>
      <c r="G40" s="25">
        <f>IF(F40="",E40,IF(E40&lt;F40,E40,F40))</f>
        <v>17.29</v>
      </c>
      <c r="H40" s="26"/>
      <c r="I40" s="26"/>
    </row>
    <row r="41" spans="1:9" ht="16.5">
      <c r="A41" s="64">
        <v>55</v>
      </c>
      <c r="B41" s="89" t="s">
        <v>42</v>
      </c>
      <c r="C41" s="98" t="s">
        <v>41</v>
      </c>
      <c r="D41" s="66" t="s">
        <v>119</v>
      </c>
      <c r="E41" s="72">
        <v>20.05</v>
      </c>
      <c r="F41" s="72">
        <v>21.28</v>
      </c>
      <c r="G41" s="25">
        <f>IF(F41="",E41,IF(E41&lt;F41,E41,F41))</f>
        <v>20.05</v>
      </c>
      <c r="H41" s="26"/>
      <c r="I41" s="26"/>
    </row>
    <row r="42" spans="1:9" ht="16.5">
      <c r="A42" s="64">
        <v>9</v>
      </c>
      <c r="B42" s="73" t="s">
        <v>43</v>
      </c>
      <c r="C42" s="74" t="s">
        <v>41</v>
      </c>
      <c r="D42" s="66" t="s">
        <v>140</v>
      </c>
      <c r="E42" s="72">
        <v>20.95</v>
      </c>
      <c r="F42" s="72">
        <v>22.46</v>
      </c>
      <c r="G42" s="25"/>
      <c r="H42" s="26"/>
      <c r="I42" s="26"/>
    </row>
    <row r="43" spans="1:9" ht="16.5">
      <c r="A43" s="64">
        <v>27</v>
      </c>
      <c r="B43" s="73" t="s">
        <v>156</v>
      </c>
      <c r="C43" s="74" t="s">
        <v>41</v>
      </c>
      <c r="D43" s="70" t="s">
        <v>140</v>
      </c>
      <c r="E43" s="72" t="s">
        <v>78</v>
      </c>
      <c r="F43" s="72" t="s">
        <v>78</v>
      </c>
      <c r="G43" s="25"/>
      <c r="H43" s="33">
        <f>SUM(G39:G43)</f>
        <v>53.17999999999999</v>
      </c>
      <c r="I43" s="26">
        <f>RANK(H43,H9:H73,1)</f>
        <v>9</v>
      </c>
    </row>
    <row r="44" spans="1:9" ht="16.5">
      <c r="A44" s="64">
        <v>43</v>
      </c>
      <c r="B44" s="81" t="s">
        <v>50</v>
      </c>
      <c r="C44" s="98" t="s">
        <v>49</v>
      </c>
      <c r="D44" s="66" t="s">
        <v>119</v>
      </c>
      <c r="E44" s="72" t="s">
        <v>78</v>
      </c>
      <c r="F44" s="72">
        <v>14.08</v>
      </c>
      <c r="G44" s="25">
        <f>IF(F44="",E44,IF(E44&lt;F44,E44,F44))</f>
        <v>14.08</v>
      </c>
      <c r="H44" s="29"/>
      <c r="I44" s="26"/>
    </row>
    <row r="45" spans="1:9" ht="16.5">
      <c r="A45" s="64">
        <v>49</v>
      </c>
      <c r="B45" s="81" t="s">
        <v>121</v>
      </c>
      <c r="C45" s="98" t="s">
        <v>49</v>
      </c>
      <c r="D45" s="66" t="s">
        <v>119</v>
      </c>
      <c r="E45" s="72">
        <v>17.14</v>
      </c>
      <c r="F45" s="72">
        <v>21.27</v>
      </c>
      <c r="G45" s="25">
        <f>IF(F45="",E45,IF(E45&lt;F45,E45,F45))</f>
        <v>17.14</v>
      </c>
      <c r="H45" s="29"/>
      <c r="I45" s="26"/>
    </row>
    <row r="46" spans="1:9" ht="16.5">
      <c r="A46" s="64">
        <v>1</v>
      </c>
      <c r="B46" s="65" t="s">
        <v>174</v>
      </c>
      <c r="C46" s="74" t="s">
        <v>49</v>
      </c>
      <c r="D46" s="66" t="s">
        <v>140</v>
      </c>
      <c r="E46" s="72">
        <v>17.26</v>
      </c>
      <c r="F46" s="72">
        <v>18.38</v>
      </c>
      <c r="G46" s="25">
        <f>IF(F46="",E46,IF(E46&lt;F46,E46,F46))</f>
        <v>17.26</v>
      </c>
      <c r="H46" s="29"/>
      <c r="I46" s="26"/>
    </row>
    <row r="47" spans="1:9" ht="16.5">
      <c r="A47" s="64">
        <v>61</v>
      </c>
      <c r="B47" s="81" t="s">
        <v>122</v>
      </c>
      <c r="C47" s="98" t="s">
        <v>49</v>
      </c>
      <c r="D47" s="66" t="s">
        <v>119</v>
      </c>
      <c r="E47" s="72" t="s">
        <v>78</v>
      </c>
      <c r="F47" s="72" t="s">
        <v>78</v>
      </c>
      <c r="G47" s="25"/>
      <c r="H47" s="29"/>
      <c r="I47" s="26"/>
    </row>
    <row r="48" spans="1:9" ht="16.5">
      <c r="A48" s="30"/>
      <c r="B48" s="43"/>
      <c r="C48" s="39"/>
      <c r="D48" s="61"/>
      <c r="E48" s="23"/>
      <c r="F48" s="24"/>
      <c r="G48" s="25"/>
      <c r="H48" s="34">
        <f>SUM(G44:G48)</f>
        <v>48.480000000000004</v>
      </c>
      <c r="I48" s="26">
        <f>RANK(H48,H9:H73,1)</f>
        <v>4</v>
      </c>
    </row>
    <row r="49" spans="1:9" ht="16.5">
      <c r="A49" s="64">
        <v>59</v>
      </c>
      <c r="B49" s="79" t="s">
        <v>29</v>
      </c>
      <c r="C49" s="98" t="s">
        <v>10</v>
      </c>
      <c r="D49" s="66" t="s">
        <v>119</v>
      </c>
      <c r="E49" s="72">
        <v>14.49</v>
      </c>
      <c r="F49" s="72">
        <v>18.06</v>
      </c>
      <c r="G49" s="25">
        <f>IF(F49="",E49,IF(E49&lt;F49,E49,F49))</f>
        <v>14.49</v>
      </c>
      <c r="H49" s="26"/>
      <c r="I49" s="26"/>
    </row>
    <row r="50" spans="1:9" ht="16.5">
      <c r="A50" s="68">
        <v>5</v>
      </c>
      <c r="B50" s="73" t="s">
        <v>28</v>
      </c>
      <c r="C50" s="74" t="s">
        <v>10</v>
      </c>
      <c r="D50" s="70" t="s">
        <v>140</v>
      </c>
      <c r="E50" s="72">
        <v>14.84</v>
      </c>
      <c r="F50" s="72">
        <v>31.49</v>
      </c>
      <c r="G50" s="25">
        <f>IF(F50="",E50,IF(E50&lt;F50,E50,F50))</f>
        <v>14.84</v>
      </c>
      <c r="H50" s="26"/>
      <c r="I50" s="26"/>
    </row>
    <row r="51" spans="1:9" ht="16.5">
      <c r="A51" s="64">
        <v>53</v>
      </c>
      <c r="B51" s="79" t="s">
        <v>30</v>
      </c>
      <c r="C51" s="98" t="s">
        <v>10</v>
      </c>
      <c r="D51" s="66" t="s">
        <v>119</v>
      </c>
      <c r="E51" s="72">
        <v>17.73</v>
      </c>
      <c r="F51" s="72">
        <v>15.04</v>
      </c>
      <c r="G51" s="25">
        <f>IF(F51="",E51,IF(E51&lt;F51,E51,F51))</f>
        <v>15.04</v>
      </c>
      <c r="H51" s="26"/>
      <c r="I51" s="26"/>
    </row>
    <row r="52" spans="1:9" ht="17.25" customHeight="1">
      <c r="A52" s="64">
        <v>65</v>
      </c>
      <c r="B52" s="79" t="s">
        <v>27</v>
      </c>
      <c r="C52" s="98" t="s">
        <v>10</v>
      </c>
      <c r="D52" s="66" t="s">
        <v>119</v>
      </c>
      <c r="E52" s="72" t="s">
        <v>78</v>
      </c>
      <c r="F52" s="72">
        <v>15.29</v>
      </c>
      <c r="G52" s="25"/>
      <c r="H52" s="26"/>
      <c r="I52" s="26"/>
    </row>
    <row r="53" spans="1:9" ht="16.5">
      <c r="A53" s="64">
        <v>47</v>
      </c>
      <c r="B53" s="79" t="s">
        <v>23</v>
      </c>
      <c r="C53" s="98" t="s">
        <v>10</v>
      </c>
      <c r="D53" s="66" t="s">
        <v>119</v>
      </c>
      <c r="E53" s="72" t="s">
        <v>78</v>
      </c>
      <c r="F53" s="72">
        <v>16.58</v>
      </c>
      <c r="G53" s="25"/>
      <c r="H53" s="33">
        <f>SUM(G49:G53)</f>
        <v>44.37</v>
      </c>
      <c r="I53" s="26">
        <f>RANK(H53,H9:H73,1)</f>
        <v>3</v>
      </c>
    </row>
    <row r="54" spans="1:9" ht="16.5">
      <c r="A54" s="68">
        <v>57</v>
      </c>
      <c r="B54" s="79" t="s">
        <v>75</v>
      </c>
      <c r="C54" s="99" t="s">
        <v>73</v>
      </c>
      <c r="D54" s="90" t="s">
        <v>119</v>
      </c>
      <c r="E54" s="72">
        <v>16.65</v>
      </c>
      <c r="F54" s="72">
        <v>15.56</v>
      </c>
      <c r="G54" s="25">
        <f>IF(F54="",E54,IF(E54&lt;F54,E54,F54))</f>
        <v>15.56</v>
      </c>
      <c r="H54" s="29"/>
      <c r="I54" s="26"/>
    </row>
    <row r="55" spans="1:9" ht="16.5">
      <c r="A55" s="64">
        <v>32</v>
      </c>
      <c r="B55" s="73" t="s">
        <v>74</v>
      </c>
      <c r="C55" s="85" t="s">
        <v>73</v>
      </c>
      <c r="D55" s="90" t="s">
        <v>140</v>
      </c>
      <c r="E55" s="72" t="s">
        <v>78</v>
      </c>
      <c r="F55" s="72">
        <v>16.2</v>
      </c>
      <c r="G55" s="25">
        <f>IF(F55="",E55,IF(E55&lt;F55,E55,F55))</f>
        <v>16.2</v>
      </c>
      <c r="H55" s="29"/>
      <c r="I55" s="26"/>
    </row>
    <row r="56" spans="1:9" ht="16.5">
      <c r="A56" s="68">
        <v>51</v>
      </c>
      <c r="B56" s="79" t="s">
        <v>159</v>
      </c>
      <c r="C56" s="99" t="s">
        <v>73</v>
      </c>
      <c r="D56" s="90" t="s">
        <v>119</v>
      </c>
      <c r="E56" s="72">
        <v>21.29</v>
      </c>
      <c r="F56" s="72">
        <v>18.62</v>
      </c>
      <c r="G56" s="25">
        <f>IF(F56="",E56,IF(E56&lt;F56,E56,F56))</f>
        <v>18.62</v>
      </c>
      <c r="H56" s="29"/>
      <c r="I56" s="26"/>
    </row>
    <row r="57" spans="1:9" ht="16.5">
      <c r="A57" s="68">
        <v>45</v>
      </c>
      <c r="B57" s="79" t="s">
        <v>76</v>
      </c>
      <c r="C57" s="99" t="s">
        <v>73</v>
      </c>
      <c r="D57" s="90" t="s">
        <v>119</v>
      </c>
      <c r="E57" s="72" t="s">
        <v>78</v>
      </c>
      <c r="F57" s="72">
        <v>24.93</v>
      </c>
      <c r="G57" s="25"/>
      <c r="H57" s="29"/>
      <c r="I57" s="26"/>
    </row>
    <row r="58" spans="1:9" ht="16.5">
      <c r="A58" s="30"/>
      <c r="B58" s="49"/>
      <c r="C58" s="46"/>
      <c r="D58" s="62"/>
      <c r="E58" s="24"/>
      <c r="F58" s="24"/>
      <c r="G58" s="25"/>
      <c r="H58" s="34">
        <f>SUM(G54:G58)</f>
        <v>50.379999999999995</v>
      </c>
      <c r="I58" s="26">
        <f>RANK(H58,H9:H73,1)</f>
        <v>5</v>
      </c>
    </row>
    <row r="59" spans="1:9" ht="16.5">
      <c r="A59" s="64">
        <v>48</v>
      </c>
      <c r="B59" s="80" t="s">
        <v>58</v>
      </c>
      <c r="C59" s="98" t="s">
        <v>130</v>
      </c>
      <c r="D59" s="66" t="s">
        <v>119</v>
      </c>
      <c r="E59" s="72">
        <v>14.1</v>
      </c>
      <c r="F59" s="72">
        <v>27.12</v>
      </c>
      <c r="G59" s="25">
        <f>IF(F59="",E59,IF(E59&lt;F59,E59,F59))</f>
        <v>14.1</v>
      </c>
      <c r="H59" s="26"/>
      <c r="I59" s="26"/>
    </row>
    <row r="60" spans="1:9" ht="16.5">
      <c r="A60" s="68">
        <v>10</v>
      </c>
      <c r="B60" s="65" t="s">
        <v>153</v>
      </c>
      <c r="C60" s="74" t="s">
        <v>162</v>
      </c>
      <c r="D60" s="66" t="s">
        <v>140</v>
      </c>
      <c r="E60" s="72">
        <v>14.77</v>
      </c>
      <c r="F60" s="72">
        <v>14.13</v>
      </c>
      <c r="G60" s="25">
        <f>IF(F60="",E60,IF(E60&lt;F60,E60,F60))</f>
        <v>14.13</v>
      </c>
      <c r="H60" s="26"/>
      <c r="I60" s="26"/>
    </row>
    <row r="61" spans="1:9" ht="16.5">
      <c r="A61" s="64">
        <v>19</v>
      </c>
      <c r="B61" s="65" t="s">
        <v>175</v>
      </c>
      <c r="C61" s="74" t="s">
        <v>162</v>
      </c>
      <c r="D61" s="66" t="s">
        <v>140</v>
      </c>
      <c r="E61" s="72">
        <v>16.98</v>
      </c>
      <c r="F61" s="72">
        <v>15.68</v>
      </c>
      <c r="G61" s="25">
        <f>IF(F61="",E61,IF(E61&lt;F61,E61,F61))</f>
        <v>15.68</v>
      </c>
      <c r="H61" s="26"/>
      <c r="I61" s="26"/>
    </row>
    <row r="62" spans="1:9" ht="16.5">
      <c r="A62" s="64">
        <v>66</v>
      </c>
      <c r="B62" s="82" t="s">
        <v>131</v>
      </c>
      <c r="C62" s="98" t="s">
        <v>130</v>
      </c>
      <c r="D62" s="66" t="s">
        <v>119</v>
      </c>
      <c r="E62" s="72">
        <v>18.58</v>
      </c>
      <c r="F62" s="72">
        <v>16.59</v>
      </c>
      <c r="G62" s="25"/>
      <c r="H62" s="26"/>
      <c r="I62" s="26"/>
    </row>
    <row r="63" spans="1:9" ht="16.5">
      <c r="A63" s="64">
        <v>42</v>
      </c>
      <c r="B63" s="80" t="s">
        <v>57</v>
      </c>
      <c r="C63" s="98" t="s">
        <v>130</v>
      </c>
      <c r="D63" s="66" t="s">
        <v>119</v>
      </c>
      <c r="E63" s="72" t="s">
        <v>78</v>
      </c>
      <c r="F63" s="72" t="s">
        <v>78</v>
      </c>
      <c r="G63" s="25"/>
      <c r="H63" s="33">
        <f>SUM(G59:G63)</f>
        <v>43.91</v>
      </c>
      <c r="I63" s="26">
        <f>RANK(H63,H9:H73,1)</f>
        <v>2</v>
      </c>
    </row>
    <row r="64" spans="1:9" ht="16.5">
      <c r="A64" s="68">
        <v>63</v>
      </c>
      <c r="B64" s="79" t="s">
        <v>31</v>
      </c>
      <c r="C64" s="98" t="s">
        <v>33</v>
      </c>
      <c r="D64" s="66" t="s">
        <v>119</v>
      </c>
      <c r="E64" s="72">
        <v>20.53</v>
      </c>
      <c r="F64" s="72">
        <v>18</v>
      </c>
      <c r="G64" s="25">
        <f>IF(F64="",E64,IF(E64&lt;F64,E64,F64))</f>
        <v>18</v>
      </c>
      <c r="H64" s="29"/>
      <c r="I64" s="26"/>
    </row>
    <row r="65" spans="1:9" ht="16.5">
      <c r="A65" s="64">
        <v>72</v>
      </c>
      <c r="B65" s="79" t="s">
        <v>32</v>
      </c>
      <c r="C65" s="98" t="s">
        <v>33</v>
      </c>
      <c r="D65" s="66" t="s">
        <v>119</v>
      </c>
      <c r="E65" s="72">
        <v>24.12</v>
      </c>
      <c r="F65" s="72">
        <v>18.34</v>
      </c>
      <c r="G65" s="25">
        <f>IF(F65="",E65,IF(E65&lt;F65,E65,F65))</f>
        <v>18.34</v>
      </c>
      <c r="H65" s="29"/>
      <c r="I65" s="26"/>
    </row>
    <row r="66" spans="1:9" ht="16.5">
      <c r="A66" s="64">
        <v>37</v>
      </c>
      <c r="B66" s="73" t="s">
        <v>139</v>
      </c>
      <c r="C66" s="74" t="s">
        <v>33</v>
      </c>
      <c r="D66" s="66" t="s">
        <v>140</v>
      </c>
      <c r="E66" s="72">
        <v>20.94</v>
      </c>
      <c r="F66" s="72">
        <v>19.74</v>
      </c>
      <c r="G66" s="25">
        <f>IF(F66="",E66,IF(E66&lt;F66,E66,F66))</f>
        <v>19.74</v>
      </c>
      <c r="H66" s="29"/>
      <c r="I66" s="26"/>
    </row>
    <row r="67" spans="1:9" ht="16.5">
      <c r="A67" s="30"/>
      <c r="B67" s="49"/>
      <c r="C67" s="46"/>
      <c r="D67" s="62"/>
      <c r="E67" s="24"/>
      <c r="F67" s="24"/>
      <c r="G67" s="25"/>
      <c r="H67" s="29"/>
      <c r="I67" s="26"/>
    </row>
    <row r="68" spans="1:9" ht="16.5">
      <c r="A68" s="30"/>
      <c r="B68" s="49"/>
      <c r="C68" s="46"/>
      <c r="D68" s="62"/>
      <c r="E68" s="24"/>
      <c r="F68" s="24"/>
      <c r="G68" s="25"/>
      <c r="H68" s="34">
        <f>SUM(G64:G68)</f>
        <v>56.08</v>
      </c>
      <c r="I68" s="26">
        <f>RANK(H68,H9:H73,1)</f>
        <v>11</v>
      </c>
    </row>
    <row r="69" spans="1:9" ht="16.5">
      <c r="A69" s="64">
        <v>39</v>
      </c>
      <c r="B69" s="73" t="s">
        <v>68</v>
      </c>
      <c r="C69" s="74" t="s">
        <v>72</v>
      </c>
      <c r="D69" s="66" t="s">
        <v>140</v>
      </c>
      <c r="E69" s="72">
        <v>18.79</v>
      </c>
      <c r="F69" s="72">
        <v>18.57</v>
      </c>
      <c r="G69" s="25">
        <f>IF(F69="",E69,IF(E69&lt;F69,E69,F69))</f>
        <v>18.57</v>
      </c>
      <c r="H69" s="26"/>
      <c r="I69" s="26"/>
    </row>
    <row r="70" spans="1:9" ht="16.5">
      <c r="A70" s="64">
        <v>78</v>
      </c>
      <c r="B70" s="79" t="s">
        <v>134</v>
      </c>
      <c r="C70" s="98" t="s">
        <v>72</v>
      </c>
      <c r="D70" s="66" t="s">
        <v>119</v>
      </c>
      <c r="E70" s="100">
        <v>24.11</v>
      </c>
      <c r="F70" s="100">
        <v>20.05</v>
      </c>
      <c r="G70" s="25">
        <f>IF(F70="",E70,IF(E70&lt;F70,E70,F70))</f>
        <v>20.05</v>
      </c>
      <c r="H70" s="26"/>
      <c r="I70" s="26"/>
    </row>
    <row r="71" spans="1:9" ht="16.5">
      <c r="A71" s="64">
        <v>3</v>
      </c>
      <c r="B71" s="73" t="s">
        <v>136</v>
      </c>
      <c r="C71" s="74" t="s">
        <v>72</v>
      </c>
      <c r="D71" s="66" t="s">
        <v>137</v>
      </c>
      <c r="E71" s="72">
        <v>20.55</v>
      </c>
      <c r="F71" s="72" t="s">
        <v>78</v>
      </c>
      <c r="G71" s="25">
        <f>IF(F71="",E71,IF(E71&lt;F71,E71,F71))</f>
        <v>20.55</v>
      </c>
      <c r="H71" s="26"/>
      <c r="I71" s="26"/>
    </row>
    <row r="72" spans="1:9" ht="16.5">
      <c r="A72" s="68">
        <v>30</v>
      </c>
      <c r="B72" s="76" t="s">
        <v>138</v>
      </c>
      <c r="C72" s="86" t="s">
        <v>72</v>
      </c>
      <c r="D72" s="66" t="s">
        <v>137</v>
      </c>
      <c r="E72" s="72">
        <v>40.38</v>
      </c>
      <c r="F72" s="72">
        <v>30.59</v>
      </c>
      <c r="G72" s="25"/>
      <c r="H72" s="26"/>
      <c r="I72" s="26"/>
    </row>
    <row r="73" spans="1:9" ht="16.5">
      <c r="A73" s="30"/>
      <c r="B73" s="49"/>
      <c r="C73" s="46"/>
      <c r="D73" s="62"/>
      <c r="E73" s="24"/>
      <c r="F73" s="24"/>
      <c r="G73" s="25"/>
      <c r="H73" s="33">
        <f>SUM(G69:G73)</f>
        <v>59.17</v>
      </c>
      <c r="I73" s="26">
        <f>RANK(H73,H9:H73,1)</f>
        <v>12</v>
      </c>
    </row>
  </sheetData>
  <sheetProtection/>
  <mergeCells count="10">
    <mergeCell ref="A1:I1"/>
    <mergeCell ref="A3:I3"/>
    <mergeCell ref="A5:I5"/>
    <mergeCell ref="A7:A8"/>
    <mergeCell ref="B7:B8"/>
    <mergeCell ref="C7:C8"/>
    <mergeCell ref="E7:E8"/>
    <mergeCell ref="F7:F8"/>
    <mergeCell ref="G7:I7"/>
    <mergeCell ref="D7:D8"/>
  </mergeCells>
  <printOptions/>
  <pageMargins left="0.787401575" right="0.787401575" top="0.984251969" bottom="0.984251969" header="0.4921259845" footer="0.4921259845"/>
  <pageSetup horizontalDpi="300" verticalDpi="3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2018-09-24T12:46:49Z</cp:lastPrinted>
  <dcterms:created xsi:type="dcterms:W3CDTF">1997-01-24T11:07:25Z</dcterms:created>
  <dcterms:modified xsi:type="dcterms:W3CDTF">2018-10-02T07:46:33Z</dcterms:modified>
  <cp:category/>
  <cp:version/>
  <cp:contentType/>
  <cp:contentStatus/>
</cp:coreProperties>
</file>