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265" activeTab="0"/>
  </bookViews>
  <sheets>
    <sheet name=" 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<sst xmlns="http://schemas.openxmlformats.org/spreadsheetml/2006/main" count="65" uniqueCount="42">
  <si>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čas</t>
  </si>
  <si>
    <t>pořadí</t>
  </si>
  <si>
    <t>tr.body</t>
  </si>
  <si>
    <t>celk.čas</t>
  </si>
  <si>
    <t>výsledný čas</t>
  </si>
  <si>
    <t>Chotíkov</t>
  </si>
  <si>
    <t>Ledce A</t>
  </si>
  <si>
    <t>Horní Bělá A</t>
  </si>
  <si>
    <t>Žichlice A</t>
  </si>
  <si>
    <t>Kaznějov</t>
  </si>
  <si>
    <t>Ledce B</t>
  </si>
  <si>
    <t>Letkov</t>
  </si>
  <si>
    <t>Tlučná C</t>
  </si>
  <si>
    <t>Horní Bělá B</t>
  </si>
  <si>
    <t>Manětín</t>
  </si>
  <si>
    <t>Ledce C</t>
  </si>
  <si>
    <t>Mrtník</t>
  </si>
  <si>
    <t>Žichlice B</t>
  </si>
  <si>
    <t>Horní Hradiště</t>
  </si>
  <si>
    <t>Tlučná B</t>
  </si>
  <si>
    <t>Obora B</t>
  </si>
  <si>
    <t>Chrást</t>
  </si>
  <si>
    <t>Kožlany</t>
  </si>
  <si>
    <t>Všeruby</t>
  </si>
  <si>
    <t>Obora A</t>
  </si>
  <si>
    <t>Tlučná A</t>
  </si>
  <si>
    <t>Manětín B</t>
  </si>
  <si>
    <t>Ledce</t>
  </si>
  <si>
    <t>Horní Hradiště A</t>
  </si>
  <si>
    <t>Manětín A</t>
  </si>
  <si>
    <t>Bučí</t>
  </si>
  <si>
    <t>Obora</t>
  </si>
  <si>
    <t>Tlučná</t>
  </si>
  <si>
    <t>Nevřeň</t>
  </si>
  <si>
    <t>Horní Hradiště B</t>
  </si>
  <si>
    <t>NP</t>
  </si>
  <si>
    <t>O pohár SDH Manětín</t>
  </si>
  <si>
    <t>21. dubna 2018 - starší</t>
  </si>
  <si>
    <t>21. dubna 2018 - mladší</t>
  </si>
  <si>
    <t>SDH</t>
  </si>
  <si>
    <t>st.č.</t>
  </si>
  <si>
    <t>mimo soutěž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</si>
</sst>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sz val="16"/>
      <name val="Arial"/>
      <family val="2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 applyProtection="1">
      <alignment vertical="center"/>
      <protection hidden="1"/>
    </xf>
    <xf numFmtId="2" fontId="0" fillId="0" borderId="21" xfId="0" applyNumberFormat="1" applyFont="1" applyBorder="1" applyAlignment="1" applyProtection="1">
      <alignment vertical="center"/>
      <protection hidden="1"/>
    </xf>
    <xf numFmtId="0" fontId="18" fillId="0" borderId="23" xfId="0" applyFont="1" applyFill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21" xfId="0" applyNumberFormat="1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vertical="center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0" xfId="0" applyNumberFormat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Font="1" applyFill="1" applyBorder="1" applyAlignment="1" applyProtection="1">
      <alignment vertical="center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0" fillId="24" borderId="29" xfId="0" applyNumberFormat="1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0" xfId="0" applyNumberFormat="1" applyFill="1" applyBorder="1" applyAlignment="1" applyProtection="1">
      <alignment horizontal="center" vertical="center"/>
      <protection hidden="1"/>
    </xf>
    <xf numFmtId="2" fontId="0" fillId="24" borderId="31" xfId="0" applyNumberFormat="1" applyFont="1" applyFill="1" applyBorder="1" applyAlignment="1">
      <alignment horizontal="center" vertical="center"/>
    </xf>
    <xf numFmtId="2" fontId="0" fillId="24" borderId="32" xfId="0" applyNumberFormat="1" applyFont="1" applyFill="1" applyBorder="1" applyAlignment="1" applyProtection="1">
      <alignment horizontal="center" vertical="center"/>
      <protection hidden="1"/>
    </xf>
    <xf numFmtId="0" fontId="0" fillId="24" borderId="33" xfId="0" applyFill="1" applyBorder="1" applyAlignment="1">
      <alignment horizontal="center" vertical="center"/>
    </xf>
    <xf numFmtId="2" fontId="0" fillId="24" borderId="32" xfId="0" applyNumberForma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9" width="8.140625" style="0" customWidth="1"/>
    <col min="10" max="10" width="0.5625" style="0" customWidth="1"/>
    <col min="11" max="11" width="9.140625" style="12" customWidth="1"/>
  </cols>
  <sheetData>
    <row r="1" spans="1:11" ht="30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>
      <c r="A2" s="12"/>
    </row>
    <row r="3" spans="1:11" ht="20.2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4" ht="13.5" thickBot="1">
      <c r="A4" s="12"/>
      <c r="D4" s="4"/>
    </row>
    <row r="5" spans="1:11" s="11" customFormat="1" ht="26.25" thickBot="1">
      <c r="A5" s="31" t="s">
        <v>40</v>
      </c>
      <c r="B5" s="6" t="s">
        <v>39</v>
      </c>
      <c r="C5" s="7" t="s">
        <v>0</v>
      </c>
      <c r="D5" s="8" t="s">
        <v>2</v>
      </c>
      <c r="E5" s="9" t="s">
        <v>3</v>
      </c>
      <c r="F5" s="7" t="s">
        <v>0</v>
      </c>
      <c r="G5" s="8" t="s">
        <v>2</v>
      </c>
      <c r="H5" s="9" t="s">
        <v>3</v>
      </c>
      <c r="I5" s="7" t="s">
        <v>4</v>
      </c>
      <c r="J5" s="9"/>
      <c r="K5" s="10" t="s">
        <v>1</v>
      </c>
    </row>
    <row r="6" spans="1:12" ht="20.25">
      <c r="A6" s="32">
        <v>19</v>
      </c>
      <c r="B6" s="15" t="s">
        <v>23</v>
      </c>
      <c r="C6" s="16">
        <v>77.04</v>
      </c>
      <c r="D6" s="17">
        <v>10</v>
      </c>
      <c r="E6" s="23">
        <f aca="true" t="shared" si="0" ref="E6:E26">SUM(C6:D6)</f>
        <v>87.04</v>
      </c>
      <c r="F6" s="24">
        <v>72.8</v>
      </c>
      <c r="G6" s="25">
        <v>0</v>
      </c>
      <c r="H6" s="18">
        <f aca="true" t="shared" si="1" ref="H6:H26">SUM(F6:G6)</f>
        <v>72.8</v>
      </c>
      <c r="I6" s="26">
        <f aca="true" t="shared" si="2" ref="I6:I26">IF(E6&gt;H6,H6,IF(H6&gt;E6,E6))</f>
        <v>72.8</v>
      </c>
      <c r="J6" s="27"/>
      <c r="K6" s="14">
        <f aca="true" t="shared" si="3" ref="K6:K26">RANK(I6,I$6:I$26,1)</f>
        <v>1</v>
      </c>
      <c r="L6" s="2"/>
    </row>
    <row r="7" spans="1:11" ht="20.25">
      <c r="A7" s="33">
        <v>14</v>
      </c>
      <c r="B7" s="20" t="s">
        <v>18</v>
      </c>
      <c r="C7" s="16">
        <v>69.66</v>
      </c>
      <c r="D7" s="21">
        <v>10</v>
      </c>
      <c r="E7" s="23">
        <f t="shared" si="0"/>
        <v>79.66</v>
      </c>
      <c r="F7" s="24">
        <v>75.27</v>
      </c>
      <c r="G7" s="28">
        <v>0</v>
      </c>
      <c r="H7" s="18">
        <f t="shared" si="1"/>
        <v>75.27</v>
      </c>
      <c r="I7" s="26">
        <f t="shared" si="2"/>
        <v>75.27</v>
      </c>
      <c r="J7" s="29"/>
      <c r="K7" s="14">
        <f t="shared" si="3"/>
        <v>2</v>
      </c>
    </row>
    <row r="8" spans="1:11" ht="20.25">
      <c r="A8" s="33">
        <v>7</v>
      </c>
      <c r="B8" s="20" t="s">
        <v>11</v>
      </c>
      <c r="C8" s="16">
        <v>76.59</v>
      </c>
      <c r="D8" s="21">
        <v>0</v>
      </c>
      <c r="E8" s="23">
        <f t="shared" si="0"/>
        <v>76.59</v>
      </c>
      <c r="F8" s="24">
        <v>72.78</v>
      </c>
      <c r="G8" s="28">
        <v>10</v>
      </c>
      <c r="H8" s="18">
        <f t="shared" si="1"/>
        <v>82.78</v>
      </c>
      <c r="I8" s="26">
        <f t="shared" si="2"/>
        <v>76.59</v>
      </c>
      <c r="J8" s="29"/>
      <c r="K8" s="14">
        <f t="shared" si="3"/>
        <v>3</v>
      </c>
    </row>
    <row r="9" spans="1:11" ht="20.25">
      <c r="A9" s="33">
        <v>10</v>
      </c>
      <c r="B9" s="20" t="s">
        <v>14</v>
      </c>
      <c r="C9" s="16">
        <v>85.94</v>
      </c>
      <c r="D9" s="21">
        <v>40</v>
      </c>
      <c r="E9" s="23">
        <f t="shared" si="0"/>
        <v>125.94</v>
      </c>
      <c r="F9" s="24">
        <v>69.15</v>
      </c>
      <c r="G9" s="28">
        <v>20</v>
      </c>
      <c r="H9" s="18">
        <f t="shared" si="1"/>
        <v>89.15</v>
      </c>
      <c r="I9" s="26">
        <f t="shared" si="2"/>
        <v>89.15</v>
      </c>
      <c r="J9" s="29"/>
      <c r="K9" s="14">
        <f t="shared" si="3"/>
        <v>4</v>
      </c>
    </row>
    <row r="10" spans="1:11" ht="20.25">
      <c r="A10" s="33">
        <v>20</v>
      </c>
      <c r="B10" s="20" t="s">
        <v>24</v>
      </c>
      <c r="C10" s="16">
        <v>135.87</v>
      </c>
      <c r="D10" s="21">
        <v>40</v>
      </c>
      <c r="E10" s="23">
        <f t="shared" si="0"/>
        <v>175.87</v>
      </c>
      <c r="F10" s="24">
        <v>102.28</v>
      </c>
      <c r="G10" s="28">
        <v>5</v>
      </c>
      <c r="H10" s="18">
        <f t="shared" si="1"/>
        <v>107.28</v>
      </c>
      <c r="I10" s="26">
        <f t="shared" si="2"/>
        <v>107.28</v>
      </c>
      <c r="J10" s="29"/>
      <c r="K10" s="14">
        <f t="shared" si="3"/>
        <v>5</v>
      </c>
    </row>
    <row r="11" spans="1:11" ht="20.25">
      <c r="A11" s="33">
        <v>6</v>
      </c>
      <c r="B11" s="20" t="s">
        <v>10</v>
      </c>
      <c r="C11" s="16">
        <v>96.07</v>
      </c>
      <c r="D11" s="21">
        <v>20</v>
      </c>
      <c r="E11" s="23">
        <f t="shared" si="0"/>
        <v>116.07</v>
      </c>
      <c r="F11" s="24">
        <v>91.4</v>
      </c>
      <c r="G11" s="28">
        <v>20</v>
      </c>
      <c r="H11" s="30">
        <f t="shared" si="1"/>
        <v>111.4</v>
      </c>
      <c r="I11" s="26">
        <f t="shared" si="2"/>
        <v>111.4</v>
      </c>
      <c r="J11" s="29"/>
      <c r="K11" s="14">
        <f t="shared" si="3"/>
        <v>6</v>
      </c>
    </row>
    <row r="12" spans="1:11" ht="20.25">
      <c r="A12" s="33">
        <v>11</v>
      </c>
      <c r="B12" s="20" t="s">
        <v>15</v>
      </c>
      <c r="C12" s="16">
        <v>113.12</v>
      </c>
      <c r="D12" s="21">
        <v>20</v>
      </c>
      <c r="E12" s="23">
        <f t="shared" si="0"/>
        <v>133.12</v>
      </c>
      <c r="F12" s="24">
        <v>120.95</v>
      </c>
      <c r="G12" s="28">
        <v>15</v>
      </c>
      <c r="H12" s="18">
        <f t="shared" si="1"/>
        <v>135.95</v>
      </c>
      <c r="I12" s="26">
        <f t="shared" si="2"/>
        <v>133.12</v>
      </c>
      <c r="J12" s="29"/>
      <c r="K12" s="14">
        <f t="shared" si="3"/>
        <v>7</v>
      </c>
    </row>
    <row r="13" spans="1:11" ht="20.25">
      <c r="A13" s="33">
        <v>18</v>
      </c>
      <c r="B13" s="20" t="s">
        <v>22</v>
      </c>
      <c r="C13" s="16">
        <v>173.61</v>
      </c>
      <c r="D13" s="21">
        <v>45</v>
      </c>
      <c r="E13" s="23">
        <f t="shared" si="0"/>
        <v>218.61</v>
      </c>
      <c r="F13" s="24">
        <v>110.43</v>
      </c>
      <c r="G13" s="28">
        <v>25</v>
      </c>
      <c r="H13" s="18">
        <f t="shared" si="1"/>
        <v>135.43</v>
      </c>
      <c r="I13" s="26">
        <f t="shared" si="2"/>
        <v>135.43</v>
      </c>
      <c r="J13" s="29"/>
      <c r="K13" s="14">
        <f t="shared" si="3"/>
        <v>8</v>
      </c>
    </row>
    <row r="14" spans="1:11" ht="20.25">
      <c r="A14" s="33">
        <v>3</v>
      </c>
      <c r="B14" s="20" t="s">
        <v>7</v>
      </c>
      <c r="C14" s="16">
        <v>95.87</v>
      </c>
      <c r="D14" s="21">
        <v>45</v>
      </c>
      <c r="E14" s="23">
        <f t="shared" si="0"/>
        <v>140.87</v>
      </c>
      <c r="F14" s="24">
        <v>98.94</v>
      </c>
      <c r="G14" s="28">
        <v>50</v>
      </c>
      <c r="H14" s="18">
        <f t="shared" si="1"/>
        <v>148.94</v>
      </c>
      <c r="I14" s="26">
        <f t="shared" si="2"/>
        <v>140.87</v>
      </c>
      <c r="J14" s="29"/>
      <c r="K14" s="14">
        <f t="shared" si="3"/>
        <v>9</v>
      </c>
    </row>
    <row r="15" spans="1:11" ht="20.25">
      <c r="A15" s="33">
        <v>21</v>
      </c>
      <c r="B15" s="20" t="s">
        <v>25</v>
      </c>
      <c r="C15" s="16">
        <v>161.9</v>
      </c>
      <c r="D15" s="21">
        <v>75</v>
      </c>
      <c r="E15" s="23">
        <f t="shared" si="0"/>
        <v>236.9</v>
      </c>
      <c r="F15" s="24">
        <v>123.95</v>
      </c>
      <c r="G15" s="28">
        <v>30</v>
      </c>
      <c r="H15" s="18">
        <f t="shared" si="1"/>
        <v>153.95</v>
      </c>
      <c r="I15" s="26">
        <f t="shared" si="2"/>
        <v>153.95</v>
      </c>
      <c r="J15" s="29"/>
      <c r="K15" s="14">
        <f t="shared" si="3"/>
        <v>10</v>
      </c>
    </row>
    <row r="16" spans="1:11" ht="20.25">
      <c r="A16" s="33">
        <v>5</v>
      </c>
      <c r="B16" s="20" t="s">
        <v>9</v>
      </c>
      <c r="C16" s="16">
        <v>135.25</v>
      </c>
      <c r="D16" s="21">
        <v>20</v>
      </c>
      <c r="E16" s="23">
        <f t="shared" si="0"/>
        <v>155.25</v>
      </c>
      <c r="F16" s="24">
        <v>146.47</v>
      </c>
      <c r="G16" s="28">
        <v>25</v>
      </c>
      <c r="H16" s="18">
        <f t="shared" si="1"/>
        <v>171.47</v>
      </c>
      <c r="I16" s="26">
        <f t="shared" si="2"/>
        <v>155.25</v>
      </c>
      <c r="J16" s="29"/>
      <c r="K16" s="14">
        <f t="shared" si="3"/>
        <v>11</v>
      </c>
    </row>
    <row r="17" spans="1:11" ht="20.25">
      <c r="A17" s="33">
        <v>1</v>
      </c>
      <c r="B17" s="20" t="s">
        <v>5</v>
      </c>
      <c r="C17" s="16">
        <v>114.61</v>
      </c>
      <c r="D17" s="21">
        <v>60</v>
      </c>
      <c r="E17" s="23">
        <f t="shared" si="0"/>
        <v>174.61</v>
      </c>
      <c r="F17" s="24">
        <v>147.94</v>
      </c>
      <c r="G17" s="28">
        <v>35</v>
      </c>
      <c r="H17" s="18">
        <f t="shared" si="1"/>
        <v>182.94</v>
      </c>
      <c r="I17" s="26">
        <f t="shared" si="2"/>
        <v>174.61</v>
      </c>
      <c r="J17" s="29"/>
      <c r="K17" s="14">
        <f t="shared" si="3"/>
        <v>12</v>
      </c>
    </row>
    <row r="18" spans="1:11" ht="20.25">
      <c r="A18" s="33">
        <v>16</v>
      </c>
      <c r="B18" s="20" t="s">
        <v>20</v>
      </c>
      <c r="C18" s="16">
        <v>178.36</v>
      </c>
      <c r="D18" s="21">
        <v>140</v>
      </c>
      <c r="E18" s="23">
        <f t="shared" si="0"/>
        <v>318.36</v>
      </c>
      <c r="F18" s="24">
        <v>151.48</v>
      </c>
      <c r="G18" s="28">
        <v>30</v>
      </c>
      <c r="H18" s="18">
        <f t="shared" si="1"/>
        <v>181.48</v>
      </c>
      <c r="I18" s="26">
        <f t="shared" si="2"/>
        <v>181.48</v>
      </c>
      <c r="J18" s="29"/>
      <c r="K18" s="14">
        <f t="shared" si="3"/>
        <v>13</v>
      </c>
    </row>
    <row r="19" spans="1:11" ht="20.25">
      <c r="A19" s="33">
        <v>4</v>
      </c>
      <c r="B19" s="20" t="s">
        <v>8</v>
      </c>
      <c r="C19" s="16">
        <v>178.53</v>
      </c>
      <c r="D19" s="21">
        <v>50</v>
      </c>
      <c r="E19" s="23">
        <f t="shared" si="0"/>
        <v>228.53</v>
      </c>
      <c r="F19" s="24">
        <v>145.57</v>
      </c>
      <c r="G19" s="28">
        <v>40</v>
      </c>
      <c r="H19" s="18">
        <f t="shared" si="1"/>
        <v>185.57</v>
      </c>
      <c r="I19" s="26">
        <f t="shared" si="2"/>
        <v>185.57</v>
      </c>
      <c r="J19" s="29"/>
      <c r="K19" s="14">
        <f t="shared" si="3"/>
        <v>14</v>
      </c>
    </row>
    <row r="20" spans="1:11" ht="20.25">
      <c r="A20" s="33">
        <v>2</v>
      </c>
      <c r="B20" s="20" t="s">
        <v>6</v>
      </c>
      <c r="C20" s="16">
        <v>173.16</v>
      </c>
      <c r="D20" s="21">
        <v>70</v>
      </c>
      <c r="E20" s="23">
        <f t="shared" si="0"/>
        <v>243.16</v>
      </c>
      <c r="F20" s="24">
        <v>146.56</v>
      </c>
      <c r="G20" s="28">
        <v>45</v>
      </c>
      <c r="H20" s="18">
        <f t="shared" si="1"/>
        <v>191.56</v>
      </c>
      <c r="I20" s="26">
        <f t="shared" si="2"/>
        <v>191.56</v>
      </c>
      <c r="J20" s="29"/>
      <c r="K20" s="14">
        <f t="shared" si="3"/>
        <v>15</v>
      </c>
    </row>
    <row r="21" spans="1:11" ht="20.25">
      <c r="A21" s="33">
        <v>17</v>
      </c>
      <c r="B21" s="20" t="s">
        <v>21</v>
      </c>
      <c r="C21" s="16">
        <v>166.56</v>
      </c>
      <c r="D21" s="21">
        <v>130</v>
      </c>
      <c r="E21" s="23">
        <f t="shared" si="0"/>
        <v>296.56</v>
      </c>
      <c r="F21" s="24">
        <v>131.72</v>
      </c>
      <c r="G21" s="28">
        <v>60</v>
      </c>
      <c r="H21" s="18">
        <f t="shared" si="1"/>
        <v>191.72</v>
      </c>
      <c r="I21" s="26">
        <f t="shared" si="2"/>
        <v>191.72</v>
      </c>
      <c r="J21" s="29"/>
      <c r="K21" s="14">
        <f t="shared" si="3"/>
        <v>16</v>
      </c>
    </row>
    <row r="22" spans="1:11" ht="20.25">
      <c r="A22" s="33">
        <v>9</v>
      </c>
      <c r="B22" s="20" t="s">
        <v>13</v>
      </c>
      <c r="C22" s="16">
        <v>155.56</v>
      </c>
      <c r="D22" s="21">
        <v>85</v>
      </c>
      <c r="E22" s="23">
        <f t="shared" si="0"/>
        <v>240.56</v>
      </c>
      <c r="F22" s="24">
        <v>215.22</v>
      </c>
      <c r="G22" s="28">
        <v>65</v>
      </c>
      <c r="H22" s="18">
        <f t="shared" si="1"/>
        <v>280.22</v>
      </c>
      <c r="I22" s="26">
        <f t="shared" si="2"/>
        <v>240.56</v>
      </c>
      <c r="J22" s="29"/>
      <c r="K22" s="14">
        <f t="shared" si="3"/>
        <v>17</v>
      </c>
    </row>
    <row r="23" spans="1:11" ht="20.25">
      <c r="A23" s="33">
        <v>15</v>
      </c>
      <c r="B23" s="20" t="s">
        <v>19</v>
      </c>
      <c r="C23" s="16">
        <v>180.91</v>
      </c>
      <c r="D23" s="21">
        <v>70</v>
      </c>
      <c r="E23" s="23">
        <f t="shared" si="0"/>
        <v>250.91</v>
      </c>
      <c r="F23" s="24">
        <v>251.71</v>
      </c>
      <c r="G23" s="28">
        <v>65</v>
      </c>
      <c r="H23" s="18">
        <f t="shared" si="1"/>
        <v>316.71000000000004</v>
      </c>
      <c r="I23" s="26">
        <f t="shared" si="2"/>
        <v>250.91</v>
      </c>
      <c r="J23" s="29"/>
      <c r="K23" s="14">
        <f t="shared" si="3"/>
        <v>18</v>
      </c>
    </row>
    <row r="24" spans="1:11" ht="20.25">
      <c r="A24" s="33">
        <v>13</v>
      </c>
      <c r="B24" s="20" t="s">
        <v>17</v>
      </c>
      <c r="C24" s="16">
        <v>239.98</v>
      </c>
      <c r="D24" s="21">
        <v>95</v>
      </c>
      <c r="E24" s="23">
        <f t="shared" si="0"/>
        <v>334.98</v>
      </c>
      <c r="F24" s="24">
        <v>223.69</v>
      </c>
      <c r="G24" s="28">
        <v>70</v>
      </c>
      <c r="H24" s="18">
        <f t="shared" si="1"/>
        <v>293.69</v>
      </c>
      <c r="I24" s="26">
        <f t="shared" si="2"/>
        <v>293.69</v>
      </c>
      <c r="J24" s="29"/>
      <c r="K24" s="14">
        <f t="shared" si="3"/>
        <v>19</v>
      </c>
    </row>
    <row r="25" spans="1:11" ht="20.25">
      <c r="A25" s="33">
        <v>8</v>
      </c>
      <c r="B25" s="20" t="s">
        <v>12</v>
      </c>
      <c r="C25" s="16">
        <v>253.93</v>
      </c>
      <c r="D25" s="21">
        <v>160</v>
      </c>
      <c r="E25" s="23">
        <f t="shared" si="0"/>
        <v>413.93</v>
      </c>
      <c r="F25" s="24">
        <v>216.02</v>
      </c>
      <c r="G25" s="28">
        <v>115</v>
      </c>
      <c r="H25" s="18">
        <f t="shared" si="1"/>
        <v>331.02</v>
      </c>
      <c r="I25" s="26">
        <f t="shared" si="2"/>
        <v>331.02</v>
      </c>
      <c r="J25" s="29"/>
      <c r="K25" s="14">
        <f t="shared" si="3"/>
        <v>20</v>
      </c>
    </row>
    <row r="26" spans="1:11" ht="21" thickBot="1">
      <c r="A26" s="34">
        <v>12</v>
      </c>
      <c r="B26" s="20" t="s">
        <v>16</v>
      </c>
      <c r="C26" s="16">
        <v>297.11</v>
      </c>
      <c r="D26" s="21">
        <v>255</v>
      </c>
      <c r="E26" s="23">
        <f t="shared" si="0"/>
        <v>552.11</v>
      </c>
      <c r="F26" s="24">
        <v>262.6</v>
      </c>
      <c r="G26" s="28">
        <v>190</v>
      </c>
      <c r="H26" s="18">
        <f t="shared" si="1"/>
        <v>452.6</v>
      </c>
      <c r="I26" s="26">
        <f t="shared" si="2"/>
        <v>452.6</v>
      </c>
      <c r="J26" s="29"/>
      <c r="K26" s="14">
        <f t="shared" si="3"/>
        <v>21</v>
      </c>
    </row>
  </sheetData>
  <sheetProtection selectLockedCells="1" selectUnlockedCells="1"/>
  <mergeCells count="2">
    <mergeCell ref="A1:K1"/>
    <mergeCell ref="A3:K3"/>
  </mergeCells>
  <conditionalFormatting sqref="K6:K26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8515625" style="12" customWidth="1"/>
    <col min="2" max="2" width="23.57421875" style="0" customWidth="1"/>
    <col min="3" max="9" width="8.140625" style="0" customWidth="1"/>
    <col min="10" max="10" width="0.71875" style="0" customWidth="1"/>
    <col min="11" max="11" width="7.421875" style="12" customWidth="1"/>
  </cols>
  <sheetData>
    <row r="1" spans="1:11" ht="30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20.2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13.5" thickBot="1">
      <c r="D4" s="4"/>
    </row>
    <row r="5" spans="1:11" s="11" customFormat="1" ht="26.25" thickBot="1">
      <c r="A5" s="5" t="s">
        <v>40</v>
      </c>
      <c r="B5" s="6" t="s">
        <v>39</v>
      </c>
      <c r="C5" s="7" t="s">
        <v>0</v>
      </c>
      <c r="D5" s="8" t="s">
        <v>2</v>
      </c>
      <c r="E5" s="9" t="s">
        <v>3</v>
      </c>
      <c r="F5" s="7" t="s">
        <v>0</v>
      </c>
      <c r="G5" s="8" t="s">
        <v>2</v>
      </c>
      <c r="H5" s="9" t="s">
        <v>3</v>
      </c>
      <c r="I5" s="7" t="s">
        <v>4</v>
      </c>
      <c r="J5" s="9"/>
      <c r="K5" s="10" t="s">
        <v>1</v>
      </c>
    </row>
    <row r="6" spans="1:11" ht="20.25">
      <c r="A6" s="13">
        <v>11</v>
      </c>
      <c r="B6" s="15" t="s">
        <v>29</v>
      </c>
      <c r="C6" s="16">
        <v>39.34</v>
      </c>
      <c r="D6" s="17">
        <v>10</v>
      </c>
      <c r="E6" s="18">
        <f aca="true" t="shared" si="0" ref="E6:E22">SUM(C6:D6)</f>
        <v>49.34</v>
      </c>
      <c r="F6" s="16">
        <v>40.65</v>
      </c>
      <c r="G6" s="17">
        <v>0</v>
      </c>
      <c r="H6" s="18">
        <f aca="true" t="shared" si="1" ref="H6:H22">SUM(F6,G6)</f>
        <v>40.65</v>
      </c>
      <c r="I6" s="19">
        <f aca="true" t="shared" si="2" ref="I6:I22">IF(E6&gt;H6,H6,IF(H6&gt;E6,E6))</f>
        <v>40.65</v>
      </c>
      <c r="J6" s="1"/>
      <c r="K6" s="14">
        <f aca="true" t="shared" si="3" ref="K6:K22">RANK(I6,I$5:I$23,1)</f>
        <v>1</v>
      </c>
    </row>
    <row r="7" spans="1:11" ht="20.25">
      <c r="A7" s="13">
        <v>5</v>
      </c>
      <c r="B7" s="20" t="s">
        <v>26</v>
      </c>
      <c r="C7" s="16">
        <v>45.93</v>
      </c>
      <c r="D7" s="21">
        <v>0</v>
      </c>
      <c r="E7" s="18">
        <f t="shared" si="0"/>
        <v>45.93</v>
      </c>
      <c r="F7" s="16">
        <v>47.56</v>
      </c>
      <c r="G7" s="21">
        <v>20</v>
      </c>
      <c r="H7" s="18">
        <f t="shared" si="1"/>
        <v>67.56</v>
      </c>
      <c r="I7" s="19">
        <f t="shared" si="2"/>
        <v>45.93</v>
      </c>
      <c r="J7" s="3"/>
      <c r="K7" s="14">
        <f t="shared" si="3"/>
        <v>2</v>
      </c>
    </row>
    <row r="8" spans="1:11" ht="20.25">
      <c r="A8" s="13">
        <v>9</v>
      </c>
      <c r="B8" s="20" t="s">
        <v>7</v>
      </c>
      <c r="C8" s="16">
        <v>41.32</v>
      </c>
      <c r="D8" s="21">
        <v>10</v>
      </c>
      <c r="E8" s="18">
        <f t="shared" si="0"/>
        <v>51.32</v>
      </c>
      <c r="F8" s="16">
        <v>46.57</v>
      </c>
      <c r="G8" s="21">
        <v>5</v>
      </c>
      <c r="H8" s="18">
        <f t="shared" si="1"/>
        <v>51.57</v>
      </c>
      <c r="I8" s="19">
        <f t="shared" si="2"/>
        <v>51.32</v>
      </c>
      <c r="J8" s="3"/>
      <c r="K8" s="14">
        <f t="shared" si="3"/>
        <v>3</v>
      </c>
    </row>
    <row r="9" spans="1:11" ht="20.25">
      <c r="A9" s="13">
        <v>10</v>
      </c>
      <c r="B9" s="20" t="s">
        <v>28</v>
      </c>
      <c r="C9" s="16">
        <v>62.65</v>
      </c>
      <c r="D9" s="21">
        <v>30</v>
      </c>
      <c r="E9" s="18">
        <f t="shared" si="0"/>
        <v>92.65</v>
      </c>
      <c r="F9" s="16">
        <v>49.54</v>
      </c>
      <c r="G9" s="21">
        <v>20</v>
      </c>
      <c r="H9" s="18">
        <f t="shared" si="1"/>
        <v>69.53999999999999</v>
      </c>
      <c r="I9" s="19">
        <f t="shared" si="2"/>
        <v>69.53999999999999</v>
      </c>
      <c r="J9" s="3"/>
      <c r="K9" s="14">
        <f t="shared" si="3"/>
        <v>4</v>
      </c>
    </row>
    <row r="10" spans="1:11" ht="20.25">
      <c r="A10" s="13">
        <v>6</v>
      </c>
      <c r="B10" s="20" t="s">
        <v>27</v>
      </c>
      <c r="C10" s="16">
        <v>56.82</v>
      </c>
      <c r="D10" s="21">
        <v>20</v>
      </c>
      <c r="E10" s="18">
        <f t="shared" si="0"/>
        <v>76.82</v>
      </c>
      <c r="F10" s="16">
        <v>57.53</v>
      </c>
      <c r="G10" s="21">
        <v>30</v>
      </c>
      <c r="H10" s="18">
        <f t="shared" si="1"/>
        <v>87.53</v>
      </c>
      <c r="I10" s="19">
        <f t="shared" si="2"/>
        <v>76.82</v>
      </c>
      <c r="J10" s="3"/>
      <c r="K10" s="14">
        <f t="shared" si="3"/>
        <v>5</v>
      </c>
    </row>
    <row r="11" spans="1:11" ht="20.25">
      <c r="A11" s="13">
        <v>3</v>
      </c>
      <c r="B11" s="20" t="s">
        <v>11</v>
      </c>
      <c r="C11" s="16">
        <v>55.88</v>
      </c>
      <c r="D11" s="21">
        <v>25</v>
      </c>
      <c r="E11" s="18">
        <f t="shared" si="0"/>
        <v>80.88</v>
      </c>
      <c r="F11" s="16">
        <v>61.98</v>
      </c>
      <c r="G11" s="21">
        <v>30</v>
      </c>
      <c r="H11" s="18">
        <f t="shared" si="1"/>
        <v>91.97999999999999</v>
      </c>
      <c r="I11" s="19">
        <f t="shared" si="2"/>
        <v>80.88</v>
      </c>
      <c r="J11" s="3"/>
      <c r="K11" s="14">
        <f t="shared" si="3"/>
        <v>6</v>
      </c>
    </row>
    <row r="12" spans="1:11" ht="20.25">
      <c r="A12" s="13">
        <v>13</v>
      </c>
      <c r="B12" s="20" t="s">
        <v>31</v>
      </c>
      <c r="C12" s="16">
        <v>78</v>
      </c>
      <c r="D12" s="21">
        <v>30</v>
      </c>
      <c r="E12" s="18">
        <f t="shared" si="0"/>
        <v>108</v>
      </c>
      <c r="F12" s="16">
        <v>62.53</v>
      </c>
      <c r="G12" s="21">
        <v>25</v>
      </c>
      <c r="H12" s="18">
        <f t="shared" si="1"/>
        <v>87.53</v>
      </c>
      <c r="I12" s="19">
        <f t="shared" si="2"/>
        <v>87.53</v>
      </c>
      <c r="J12" s="3"/>
      <c r="K12" s="14">
        <f t="shared" si="3"/>
        <v>7</v>
      </c>
    </row>
    <row r="13" spans="1:11" ht="20.25">
      <c r="A13" s="13">
        <v>2</v>
      </c>
      <c r="B13" s="20" t="s">
        <v>13</v>
      </c>
      <c r="C13" s="16">
        <v>59.15</v>
      </c>
      <c r="D13" s="21">
        <v>30</v>
      </c>
      <c r="E13" s="18">
        <f t="shared" si="0"/>
        <v>89.15</v>
      </c>
      <c r="F13" s="16">
        <v>65.88</v>
      </c>
      <c r="G13" s="21">
        <v>30</v>
      </c>
      <c r="H13" s="18">
        <f t="shared" si="1"/>
        <v>95.88</v>
      </c>
      <c r="I13" s="19">
        <f t="shared" si="2"/>
        <v>89.15</v>
      </c>
      <c r="J13" s="3"/>
      <c r="K13" s="14">
        <f t="shared" si="3"/>
        <v>8</v>
      </c>
    </row>
    <row r="14" spans="1:11" ht="20.25">
      <c r="A14" s="13">
        <v>16</v>
      </c>
      <c r="B14" s="20" t="s">
        <v>33</v>
      </c>
      <c r="C14" s="16">
        <v>53.78</v>
      </c>
      <c r="D14" s="21">
        <v>50</v>
      </c>
      <c r="E14" s="18">
        <f t="shared" si="0"/>
        <v>103.78</v>
      </c>
      <c r="F14" s="16">
        <v>67.93</v>
      </c>
      <c r="G14" s="21">
        <v>25</v>
      </c>
      <c r="H14" s="18">
        <f t="shared" si="1"/>
        <v>92.93</v>
      </c>
      <c r="I14" s="19">
        <f t="shared" si="2"/>
        <v>92.93</v>
      </c>
      <c r="J14" s="3"/>
      <c r="K14" s="14">
        <f t="shared" si="3"/>
        <v>9</v>
      </c>
    </row>
    <row r="15" spans="1:11" ht="20.25">
      <c r="A15" s="13">
        <v>4</v>
      </c>
      <c r="B15" s="20" t="s">
        <v>5</v>
      </c>
      <c r="C15" s="16">
        <v>75.73</v>
      </c>
      <c r="D15" s="21">
        <v>30</v>
      </c>
      <c r="E15" s="18">
        <f t="shared" si="0"/>
        <v>105.73</v>
      </c>
      <c r="F15" s="16">
        <v>67.98</v>
      </c>
      <c r="G15" s="21">
        <v>30</v>
      </c>
      <c r="H15" s="18">
        <f t="shared" si="1"/>
        <v>97.98</v>
      </c>
      <c r="I15" s="19">
        <f t="shared" si="2"/>
        <v>97.98</v>
      </c>
      <c r="J15" s="3"/>
      <c r="K15" s="14">
        <f t="shared" si="3"/>
        <v>10</v>
      </c>
    </row>
    <row r="16" spans="1:11" ht="20.25">
      <c r="A16" s="13">
        <v>18</v>
      </c>
      <c r="B16" s="20" t="s">
        <v>22</v>
      </c>
      <c r="C16" s="16">
        <v>76.78</v>
      </c>
      <c r="D16" s="21">
        <v>100</v>
      </c>
      <c r="E16" s="18">
        <f t="shared" si="0"/>
        <v>176.78</v>
      </c>
      <c r="F16" s="16">
        <v>64.04</v>
      </c>
      <c r="G16" s="21">
        <v>40</v>
      </c>
      <c r="H16" s="18">
        <f t="shared" si="1"/>
        <v>104.04</v>
      </c>
      <c r="I16" s="19">
        <f t="shared" si="2"/>
        <v>104.04</v>
      </c>
      <c r="J16" s="3"/>
      <c r="K16" s="14">
        <f t="shared" si="3"/>
        <v>11</v>
      </c>
    </row>
    <row r="17" spans="1:11" ht="20.25">
      <c r="A17" s="13">
        <v>7</v>
      </c>
      <c r="B17" s="20" t="s">
        <v>23</v>
      </c>
      <c r="C17" s="16">
        <v>90.13</v>
      </c>
      <c r="D17" s="21">
        <v>50</v>
      </c>
      <c r="E17" s="18">
        <f t="shared" si="0"/>
        <v>140.13</v>
      </c>
      <c r="F17" s="16">
        <v>71.44</v>
      </c>
      <c r="G17" s="21">
        <v>50</v>
      </c>
      <c r="H17" s="18">
        <f t="shared" si="1"/>
        <v>121.44</v>
      </c>
      <c r="I17" s="19">
        <f t="shared" si="2"/>
        <v>121.44</v>
      </c>
      <c r="J17" s="3"/>
      <c r="K17" s="14">
        <f t="shared" si="3"/>
        <v>12</v>
      </c>
    </row>
    <row r="18" spans="1:11" ht="20.25">
      <c r="A18" s="13">
        <v>15</v>
      </c>
      <c r="B18" s="20" t="s">
        <v>32</v>
      </c>
      <c r="C18" s="16">
        <v>88.5</v>
      </c>
      <c r="D18" s="21">
        <v>40</v>
      </c>
      <c r="E18" s="18">
        <f t="shared" si="0"/>
        <v>128.5</v>
      </c>
      <c r="F18" s="16">
        <v>91.09</v>
      </c>
      <c r="G18" s="21">
        <v>40</v>
      </c>
      <c r="H18" s="18">
        <f t="shared" si="1"/>
        <v>131.09</v>
      </c>
      <c r="I18" s="19">
        <f t="shared" si="2"/>
        <v>128.5</v>
      </c>
      <c r="J18" s="3"/>
      <c r="K18" s="14">
        <f t="shared" si="3"/>
        <v>13</v>
      </c>
    </row>
    <row r="19" spans="1:11" ht="20.25">
      <c r="A19" s="13">
        <v>14</v>
      </c>
      <c r="B19" s="20" t="s">
        <v>9</v>
      </c>
      <c r="C19" s="16">
        <v>998</v>
      </c>
      <c r="D19" s="22" t="s">
        <v>35</v>
      </c>
      <c r="E19" s="18">
        <f t="shared" si="0"/>
        <v>998</v>
      </c>
      <c r="F19" s="16">
        <v>101.55</v>
      </c>
      <c r="G19" s="21">
        <v>30</v>
      </c>
      <c r="H19" s="18">
        <f t="shared" si="1"/>
        <v>131.55</v>
      </c>
      <c r="I19" s="19">
        <f t="shared" si="2"/>
        <v>131.55</v>
      </c>
      <c r="J19" s="3"/>
      <c r="K19" s="14">
        <f t="shared" si="3"/>
        <v>14</v>
      </c>
    </row>
    <row r="20" spans="1:11" ht="20.25">
      <c r="A20" s="13">
        <v>1</v>
      </c>
      <c r="B20" s="20" t="s">
        <v>21</v>
      </c>
      <c r="C20" s="16">
        <v>99.5</v>
      </c>
      <c r="D20" s="21">
        <v>60</v>
      </c>
      <c r="E20" s="18">
        <f t="shared" si="0"/>
        <v>159.5</v>
      </c>
      <c r="F20" s="16">
        <v>80.78</v>
      </c>
      <c r="G20" s="21">
        <v>70</v>
      </c>
      <c r="H20" s="18">
        <f t="shared" si="1"/>
        <v>150.78</v>
      </c>
      <c r="I20" s="19">
        <f t="shared" si="2"/>
        <v>150.78</v>
      </c>
      <c r="J20" s="3"/>
      <c r="K20" s="14">
        <f t="shared" si="3"/>
        <v>15</v>
      </c>
    </row>
    <row r="21" spans="1:11" ht="20.25">
      <c r="A21" s="13">
        <v>12</v>
      </c>
      <c r="B21" s="20" t="s">
        <v>30</v>
      </c>
      <c r="C21" s="16">
        <v>138.88</v>
      </c>
      <c r="D21" s="21">
        <v>80</v>
      </c>
      <c r="E21" s="18">
        <f t="shared" si="0"/>
        <v>218.88</v>
      </c>
      <c r="F21" s="16">
        <v>83.71</v>
      </c>
      <c r="G21" s="21">
        <v>75</v>
      </c>
      <c r="H21" s="18">
        <f t="shared" si="1"/>
        <v>158.70999999999998</v>
      </c>
      <c r="I21" s="19">
        <f t="shared" si="2"/>
        <v>158.70999999999998</v>
      </c>
      <c r="J21" s="3"/>
      <c r="K21" s="14">
        <f t="shared" si="3"/>
        <v>16</v>
      </c>
    </row>
    <row r="22" spans="1:11" ht="20.25">
      <c r="A22" s="13">
        <v>8</v>
      </c>
      <c r="B22" s="20" t="s">
        <v>16</v>
      </c>
      <c r="C22" s="16">
        <v>100.92</v>
      </c>
      <c r="D22" s="21">
        <v>90</v>
      </c>
      <c r="E22" s="18">
        <f t="shared" si="0"/>
        <v>190.92000000000002</v>
      </c>
      <c r="F22" s="16">
        <v>129.2</v>
      </c>
      <c r="G22" s="21">
        <v>85</v>
      </c>
      <c r="H22" s="18">
        <f t="shared" si="1"/>
        <v>214.2</v>
      </c>
      <c r="I22" s="19">
        <f t="shared" si="2"/>
        <v>190.92000000000002</v>
      </c>
      <c r="J22" s="35"/>
      <c r="K22" s="14">
        <f t="shared" si="3"/>
        <v>17</v>
      </c>
    </row>
    <row r="23" spans="1:11" ht="21" thickBot="1">
      <c r="A23" s="37">
        <v>17</v>
      </c>
      <c r="B23" s="43" t="s">
        <v>34</v>
      </c>
      <c r="C23" s="39">
        <v>50.69</v>
      </c>
      <c r="D23" s="36"/>
      <c r="E23" s="40"/>
      <c r="F23" s="39">
        <v>58.68</v>
      </c>
      <c r="G23" s="36"/>
      <c r="H23" s="40"/>
      <c r="I23" s="41" t="s">
        <v>41</v>
      </c>
      <c r="J23" s="42"/>
      <c r="K23" s="38"/>
    </row>
  </sheetData>
  <sheetProtection selectLockedCells="1" selectUnlockedCells="1"/>
  <mergeCells count="2">
    <mergeCell ref="A1:K1"/>
    <mergeCell ref="A3:K3"/>
  </mergeCells>
  <conditionalFormatting sqref="K6:K23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Hanus Kamil</dc:creator>
  <cp:keywords/>
  <dc:description/>
  <cp:lastModifiedBy>pako</cp:lastModifiedBy>
  <cp:lastPrinted>2018-04-23T05:23:56Z</cp:lastPrinted>
  <dcterms:created xsi:type="dcterms:W3CDTF">2018-04-20T10:46:19Z</dcterms:created>
  <dcterms:modified xsi:type="dcterms:W3CDTF">2018-04-23T07:14:06Z</dcterms:modified>
  <cp:category/>
  <cp:version/>
  <cp:contentType/>
  <cp:contentStatus/>
</cp:coreProperties>
</file>