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dor-ky" sheetId="1" r:id="rId1"/>
    <sheet name="dor-ci " sheetId="2" r:id="rId2"/>
    <sheet name="družstva " sheetId="3" r:id="rId3"/>
    <sheet name="100M DORCI" sheetId="4" r:id="rId4"/>
    <sheet name="100M DORKY" sheetId="5" r:id="rId5"/>
  </sheets>
  <definedNames>
    <definedName name="_xlnm.Print_Titles" localSheetId="1">'dor-ci '!$1:$3</definedName>
    <definedName name="_xlnm.Print_Titles" localSheetId="0">'dor-ky'!$1:$3</definedName>
  </definedNames>
  <calcPr fullCalcOnLoad="1"/>
</workbook>
</file>

<file path=xl/sharedStrings.xml><?xml version="1.0" encoding="utf-8"?>
<sst xmlns="http://schemas.openxmlformats.org/spreadsheetml/2006/main" count="346" uniqueCount="157">
  <si>
    <t>Úněšov</t>
  </si>
  <si>
    <t>Klenová</t>
  </si>
  <si>
    <t>Obora</t>
  </si>
  <si>
    <t>Horní Bělá</t>
  </si>
  <si>
    <t>Dobřany</t>
  </si>
  <si>
    <t>Dorostenky</t>
  </si>
  <si>
    <t>st.č.</t>
  </si>
  <si>
    <t>Jméno</t>
  </si>
  <si>
    <t>Kolektiv</t>
  </si>
  <si>
    <t>Chlumčany</t>
  </si>
  <si>
    <t>Tupadly</t>
  </si>
  <si>
    <t>Nepomuk</t>
  </si>
  <si>
    <t>Dešenice</t>
  </si>
  <si>
    <t>Dorostenci</t>
  </si>
  <si>
    <t>Manětín</t>
  </si>
  <si>
    <t>Dlažov</t>
  </si>
  <si>
    <t>21</t>
  </si>
  <si>
    <t>100 METRŮ</t>
  </si>
  <si>
    <t>1. POKUS</t>
  </si>
  <si>
    <t>2. POKUS</t>
  </si>
  <si>
    <t>DVOJBOJ</t>
  </si>
  <si>
    <t>TEST</t>
  </si>
  <si>
    <t>chyby</t>
  </si>
  <si>
    <t>pořadí</t>
  </si>
  <si>
    <t>součet bodů</t>
  </si>
  <si>
    <t>započtený čas</t>
  </si>
  <si>
    <t>DOROSTENKY MLADŠÍ</t>
  </si>
  <si>
    <t>DOROSTENKY STŘEDNÍ</t>
  </si>
  <si>
    <t>DOROSTENKY STARŠÍ</t>
  </si>
  <si>
    <t>VÝSLEDKY DOROSTENKY JEDNOTLIVCI</t>
  </si>
  <si>
    <t>DOROSTENCI STARŠÍ</t>
  </si>
  <si>
    <t>DOROSTENCI STŘEDNÍ</t>
  </si>
  <si>
    <t>DOROSTENCI MLADŠÍ</t>
  </si>
  <si>
    <t>Planá</t>
  </si>
  <si>
    <t>Celkové výsledky</t>
  </si>
  <si>
    <t>Krajské kolo dorostu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</si>
  <si>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</si>
  <si>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</si>
  <si>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</si>
  <si>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</si>
  <si>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</si>
  <si>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</si>
  <si>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</si>
  <si>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</si>
  <si>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</si>
  <si>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</si>
  <si>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</si>
  <si>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</si>
  <si>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</si>
  <si>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</si>
  <si>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</si>
  <si>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PS</t>
  </si>
  <si>
    <t>Babková Marcela</t>
  </si>
  <si>
    <t xml:space="preserve">Fialová Petra </t>
  </si>
  <si>
    <t>Ledvinová  Lucie</t>
  </si>
  <si>
    <t>Mlnaříková Nikol</t>
  </si>
  <si>
    <t>Hradec u Stoda</t>
  </si>
  <si>
    <t>Váchalová Lenka</t>
  </si>
  <si>
    <t>SDH Hluboká</t>
  </si>
  <si>
    <t>Veberová Tereza</t>
  </si>
  <si>
    <t>Stanětice</t>
  </si>
  <si>
    <t>Kabelková Eliška</t>
  </si>
  <si>
    <t>Svitáková Barbora</t>
  </si>
  <si>
    <t>Presslová Natálie</t>
  </si>
  <si>
    <t xml:space="preserve">Nekudová Kristýna </t>
  </si>
  <si>
    <t xml:space="preserve">Babková Iva </t>
  </si>
  <si>
    <t>Hájková Šárka</t>
  </si>
  <si>
    <t>Kočárková Denisa</t>
  </si>
  <si>
    <t>Rašková Nikola</t>
  </si>
  <si>
    <t>Bystřice n Úhl.</t>
  </si>
  <si>
    <t>Krajské kolo dorostu - Plzeň 24. června 2018</t>
  </si>
  <si>
    <t>VÝSLEDKY DOROSTENCI JEDNOTLIVCI</t>
  </si>
  <si>
    <t xml:space="preserve">Holobradý Jakub </t>
  </si>
  <si>
    <t>Šota Marek</t>
  </si>
  <si>
    <t>Černý Václav</t>
  </si>
  <si>
    <t>Sluka Jan</t>
  </si>
  <si>
    <t>Horažďovice</t>
  </si>
  <si>
    <t xml:space="preserve">Snášel Lukáš </t>
  </si>
  <si>
    <t>Štáhl Daniel</t>
  </si>
  <si>
    <t>Říha Michal</t>
  </si>
  <si>
    <t>Bor</t>
  </si>
  <si>
    <t>Niebauer Jakub</t>
  </si>
  <si>
    <t>Miklas Roman</t>
  </si>
  <si>
    <t>Černý Martin</t>
  </si>
  <si>
    <t>Denk Jaroslav</t>
  </si>
  <si>
    <t>Hájek Jakub</t>
  </si>
  <si>
    <t>Lange František</t>
  </si>
  <si>
    <t>Šlais Jakub</t>
  </si>
  <si>
    <t>Šváb Jan</t>
  </si>
  <si>
    <t>Tomášek Jan</t>
  </si>
  <si>
    <t>SDH Manětín</t>
  </si>
  <si>
    <t>Otevřel Jakub</t>
  </si>
  <si>
    <t>Fanta Jakub</t>
  </si>
  <si>
    <t>SDH Horní Bělá</t>
  </si>
  <si>
    <t>Třeštík Michal</t>
  </si>
  <si>
    <t>Winkelhöfer Aleš</t>
  </si>
  <si>
    <t>Ramajzl Kryštof</t>
  </si>
  <si>
    <t>Kupka Jiří</t>
  </si>
  <si>
    <t>Pergl Lukáš</t>
  </si>
  <si>
    <t>Polák Marek</t>
  </si>
  <si>
    <t>Nový Jan</t>
  </si>
  <si>
    <t>Klein Alex</t>
  </si>
  <si>
    <t xml:space="preserve">Hudousek Jiří </t>
  </si>
  <si>
    <t xml:space="preserve">Vobořil Tomáš </t>
  </si>
  <si>
    <t>Kůsa Adam</t>
  </si>
  <si>
    <t>Kůsa Štěpán</t>
  </si>
  <si>
    <t>Tauchen Aleš</t>
  </si>
  <si>
    <t xml:space="preserve">Smutný Martin </t>
  </si>
  <si>
    <t xml:space="preserve">100 METRŮ DOROSTENCI </t>
  </si>
  <si>
    <t xml:space="preserve">100 METRŮ DOROSTENKY </t>
  </si>
  <si>
    <t>Šafrová Zuzka</t>
  </si>
  <si>
    <t>Pešíková Klára</t>
  </si>
  <si>
    <t>Kaprová Sára</t>
  </si>
  <si>
    <t>Provazníková Michaela</t>
  </si>
  <si>
    <t>Krejčová Martina</t>
  </si>
  <si>
    <t>Vébrová Kateřina</t>
  </si>
  <si>
    <t>Jandová Michaela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</si>
  <si>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</si>
  <si>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</si>
  <si>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</si>
  <si>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</si>
  <si>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</si>
  <si>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</si>
  <si>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</si>
  <si>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</si>
  <si>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</si>
  <si>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</si>
  <si>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</si>
  <si>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</si>
  <si>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</si>
  <si>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24. 6. 2018 - Plzeň</t>
  </si>
  <si>
    <t>31</t>
  </si>
  <si>
    <t>32</t>
  </si>
  <si>
    <t>Pícková Gabriela</t>
  </si>
  <si>
    <t>Malechov</t>
  </si>
  <si>
    <t>Týzlová Eliška</t>
  </si>
  <si>
    <t>Dokulil Jakub</t>
  </si>
  <si>
    <t>Staňkov</t>
  </si>
  <si>
    <t>Čížek Tomáš</t>
  </si>
  <si>
    <t>Štěpánovice</t>
  </si>
  <si>
    <t>Křesťan Lukáš</t>
  </si>
  <si>
    <t>Prokešová Jana</t>
  </si>
  <si>
    <t>Halže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</si>
  <si>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</si>
  <si>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</si>
  <si>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</si>
  <si>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</si>
  <si>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</si>
  <si>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</si>
  <si>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</si>
  <si>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</si>
  <si>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</si>
  <si>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</si>
  <si>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</si>
  <si>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np</t>
  </si>
  <si>
    <t xml:space="preserve">DRUŽSTVA </t>
  </si>
  <si>
    <t>DRUŽSTVA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</si>
</sst>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5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3" fillId="0" borderId="0" applyFill="0" applyProtection="0">
      <alignment/>
    </xf>
    <xf numFmtId="0" fontId="13" fillId="0" borderId="0" applyFill="0" applyProtection="0">
      <alignment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33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4" fontId="8" fillId="0" borderId="15" xfId="0" applyNumberFormat="1" applyFont="1" applyFill="1" applyBorder="1" applyAlignment="1" applyProtection="1">
      <alignment horizontal="center" shrinkToFi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shrinkToFi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7" fillId="0" borderId="1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2" fontId="3" fillId="0" borderId="2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9" fillId="33" borderId="16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center"/>
      <protection hidden="1"/>
    </xf>
    <xf numFmtId="2" fontId="3" fillId="33" borderId="18" xfId="0" applyNumberFormat="1" applyFont="1" applyFill="1" applyBorder="1" applyAlignment="1" applyProtection="1">
      <alignment horizontal="center"/>
      <protection hidden="1"/>
    </xf>
    <xf numFmtId="4" fontId="8" fillId="33" borderId="15" xfId="0" applyNumberFormat="1" applyFont="1" applyFill="1" applyBorder="1" applyAlignment="1" applyProtection="1">
      <alignment horizontal="center" shrinkToFit="1"/>
      <protection/>
    </xf>
    <xf numFmtId="1" fontId="8" fillId="33" borderId="15" xfId="0" applyNumberFormat="1" applyFont="1" applyFill="1" applyBorder="1" applyAlignment="1" applyProtection="1">
      <alignment horizontal="center" shrinkToFit="1"/>
      <protection/>
    </xf>
    <xf numFmtId="2" fontId="3" fillId="33" borderId="19" xfId="0" applyNumberFormat="1" applyFont="1" applyFill="1" applyBorder="1" applyAlignment="1" applyProtection="1">
      <alignment horizontal="center"/>
      <protection hidden="1"/>
    </xf>
    <xf numFmtId="2" fontId="3" fillId="33" borderId="2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25" xfId="46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25" xfId="47" applyFont="1" applyFill="1" applyBorder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25" xfId="47" applyFont="1" applyFill="1" applyBorder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 textRotation="90"/>
      <protection hidden="1"/>
    </xf>
    <xf numFmtId="0" fontId="10" fillId="0" borderId="26" xfId="0" applyFont="1" applyBorder="1" applyAlignment="1" applyProtection="1">
      <alignment horizontal="center" vertical="center" textRotation="90"/>
      <protection hidden="1"/>
    </xf>
    <xf numFmtId="0" fontId="10" fillId="0" borderId="27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Font="1" applyBorder="1" applyAlignment="1" applyProtection="1">
      <alignment/>
      <protection hidden="1"/>
    </xf>
    <xf numFmtId="0" fontId="10" fillId="0" borderId="29" xfId="0" applyFont="1" applyBorder="1" applyAlignment="1" applyProtection="1">
      <alignment horizontal="center" vertical="center" textRotation="90" wrapText="1"/>
      <protection hidden="1"/>
    </xf>
    <xf numFmtId="0" fontId="10" fillId="0" borderId="30" xfId="0" applyFont="1" applyBorder="1" applyAlignment="1" applyProtection="1">
      <alignment horizontal="center" vertical="center" textRotation="90" wrapText="1"/>
      <protection hidden="1"/>
    </xf>
    <xf numFmtId="164" fontId="11" fillId="0" borderId="22" xfId="0" applyNumberFormat="1" applyFont="1" applyBorder="1" applyAlignment="1" applyProtection="1">
      <alignment horizontal="center" vertical="center" textRotation="90" wrapText="1"/>
      <protection hidden="1"/>
    </xf>
    <xf numFmtId="164" fontId="11" fillId="0" borderId="26" xfId="0" applyNumberFormat="1" applyFont="1" applyBorder="1" applyAlignment="1" applyProtection="1">
      <alignment horizontal="center" vertical="center" textRotation="90" wrapText="1"/>
      <protection hidden="1"/>
    </xf>
    <xf numFmtId="164" fontId="8" fillId="0" borderId="31" xfId="0" applyNumberFormat="1" applyFont="1" applyBorder="1" applyAlignment="1" applyProtection="1">
      <alignment horizontal="center" vertical="center" textRotation="90" wrapText="1"/>
      <protection hidden="1"/>
    </xf>
    <xf numFmtId="164" fontId="8" fillId="0" borderId="32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shrinkToFit="1"/>
      <protection hidden="1"/>
    </xf>
    <xf numFmtId="0" fontId="3" fillId="33" borderId="33" xfId="0" applyFont="1" applyFill="1" applyBorder="1" applyAlignment="1" applyProtection="1">
      <alignment horizontal="center" vertical="center" shrinkToFit="1"/>
      <protection hidden="1"/>
    </xf>
    <xf numFmtId="1" fontId="12" fillId="33" borderId="34" xfId="0" applyNumberFormat="1" applyFont="1" applyFill="1" applyBorder="1" applyAlignment="1" applyProtection="1">
      <alignment horizontal="center" vertical="center"/>
      <protection hidden="1"/>
    </xf>
    <xf numFmtId="1" fontId="12" fillId="33" borderId="35" xfId="0" applyNumberFormat="1" applyFont="1" applyFill="1" applyBorder="1" applyAlignment="1" applyProtection="1">
      <alignment horizontal="center" vertical="center"/>
      <protection hidden="1"/>
    </xf>
    <xf numFmtId="1" fontId="3" fillId="33" borderId="19" xfId="0" applyNumberFormat="1" applyFont="1" applyFill="1" applyBorder="1" applyAlignment="1" applyProtection="1">
      <alignment horizontal="center" vertical="center"/>
      <protection hidden="1"/>
    </xf>
    <xf numFmtId="1" fontId="3" fillId="33" borderId="36" xfId="0" applyNumberFormat="1" applyFont="1" applyFill="1" applyBorder="1" applyAlignment="1" applyProtection="1">
      <alignment horizontal="center" vertical="center"/>
      <protection hidden="1"/>
    </xf>
    <xf numFmtId="1" fontId="12" fillId="33" borderId="37" xfId="0" applyNumberFormat="1" applyFont="1" applyFill="1" applyBorder="1" applyAlignment="1" applyProtection="1">
      <alignment horizontal="center" vertical="center"/>
      <protection hidden="1"/>
    </xf>
    <xf numFmtId="1" fontId="12" fillId="33" borderId="38" xfId="0" applyNumberFormat="1" applyFont="1" applyFill="1" applyBorder="1" applyAlignment="1" applyProtection="1">
      <alignment horizontal="center" vertical="center"/>
      <protection hidden="1"/>
    </xf>
    <xf numFmtId="2" fontId="3" fillId="33" borderId="19" xfId="0" applyNumberFormat="1" applyFont="1" applyFill="1" applyBorder="1" applyAlignment="1" applyProtection="1">
      <alignment horizontal="center" vertical="center"/>
      <protection hidden="1"/>
    </xf>
    <xf numFmtId="2" fontId="3" fillId="33" borderId="36" xfId="0" applyNumberFormat="1" applyFont="1" applyFill="1" applyBorder="1" applyAlignment="1" applyProtection="1">
      <alignment horizontal="center" vertical="center"/>
      <protection hidden="1"/>
    </xf>
    <xf numFmtId="1" fontId="12" fillId="33" borderId="39" xfId="0" applyNumberFormat="1" applyFont="1" applyFill="1" applyBorder="1" applyAlignment="1" applyProtection="1">
      <alignment horizontal="center" vertical="center"/>
      <protection hidden="1"/>
    </xf>
    <xf numFmtId="1" fontId="8" fillId="33" borderId="40" xfId="0" applyNumberFormat="1" applyFont="1" applyFill="1" applyBorder="1" applyAlignment="1" applyProtection="1">
      <alignment horizontal="center" vertical="center"/>
      <protection hidden="1"/>
    </xf>
    <xf numFmtId="1" fontId="8" fillId="33" borderId="41" xfId="0" applyNumberFormat="1" applyFont="1" applyFill="1" applyBorder="1" applyAlignment="1" applyProtection="1">
      <alignment horizontal="center" vertical="center"/>
      <protection hidden="1"/>
    </xf>
    <xf numFmtId="1" fontId="6" fillId="33" borderId="42" xfId="0" applyNumberFormat="1" applyFont="1" applyFill="1" applyBorder="1" applyAlignment="1" applyProtection="1">
      <alignment horizontal="center" vertical="center"/>
      <protection hidden="1"/>
    </xf>
    <xf numFmtId="1" fontId="6" fillId="33" borderId="43" xfId="0" applyNumberFormat="1" applyFont="1" applyFill="1" applyBorder="1" applyAlignment="1" applyProtection="1">
      <alignment horizontal="center" vertical="center"/>
      <protection hidden="1"/>
    </xf>
    <xf numFmtId="1" fontId="3" fillId="33" borderId="40" xfId="0" applyNumberFormat="1" applyFont="1" applyFill="1" applyBorder="1" applyAlignment="1" applyProtection="1">
      <alignment horizontal="center" vertical="center"/>
      <protection hidden="1"/>
    </xf>
    <xf numFmtId="1" fontId="3" fillId="33" borderId="13" xfId="0" applyNumberFormat="1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 applyProtection="1">
      <alignment horizontal="left" vertical="center" wrapText="1" indent="1"/>
      <protection hidden="1"/>
    </xf>
    <xf numFmtId="0" fontId="3" fillId="33" borderId="13" xfId="0" applyFont="1" applyFill="1" applyBorder="1" applyAlignment="1" applyProtection="1">
      <alignment horizontal="left" vertical="center" wrapText="1" indent="1"/>
      <protection hidden="1"/>
    </xf>
    <xf numFmtId="0" fontId="3" fillId="33" borderId="40" xfId="0" applyFont="1" applyFill="1" applyBorder="1" applyAlignment="1" applyProtection="1">
      <alignment horizontal="center" vertical="center" shrinkToFit="1"/>
      <protection hidden="1"/>
    </xf>
    <xf numFmtId="0" fontId="3" fillId="33" borderId="13" xfId="0" applyFont="1" applyFill="1" applyBorder="1" applyAlignment="1" applyProtection="1">
      <alignment horizontal="center" vertical="center" shrinkToFit="1"/>
      <protection hidden="1"/>
    </xf>
    <xf numFmtId="1" fontId="12" fillId="33" borderId="44" xfId="0" applyNumberFormat="1" applyFont="1" applyFill="1" applyBorder="1" applyAlignment="1" applyProtection="1">
      <alignment horizontal="center" vertical="center"/>
      <protection hidden="1"/>
    </xf>
    <xf numFmtId="1" fontId="3" fillId="33" borderId="41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left" vertical="center" wrapText="1" indent="1"/>
      <protection hidden="1"/>
    </xf>
    <xf numFmtId="0" fontId="3" fillId="33" borderId="33" xfId="0" applyFont="1" applyFill="1" applyBorder="1" applyAlignment="1" applyProtection="1">
      <alignment horizontal="left" vertical="center" wrapText="1" indent="1"/>
      <protection hidden="1"/>
    </xf>
    <xf numFmtId="1" fontId="8" fillId="33" borderId="13" xfId="0" applyNumberFormat="1" applyFont="1" applyFill="1" applyBorder="1" applyAlignment="1" applyProtection="1">
      <alignment horizontal="center" vertical="center"/>
      <protection hidden="1"/>
    </xf>
    <xf numFmtId="1" fontId="6" fillId="33" borderId="28" xfId="0" applyNumberFormat="1" applyFont="1" applyFill="1" applyBorder="1" applyAlignment="1" applyProtection="1">
      <alignment horizontal="center" vertical="center"/>
      <protection hidden="1"/>
    </xf>
    <xf numFmtId="1" fontId="3" fillId="33" borderId="45" xfId="0" applyNumberFormat="1" applyFont="1" applyFill="1" applyBorder="1" applyAlignment="1" applyProtection="1">
      <alignment horizontal="center" vertical="center"/>
      <protection hidden="1"/>
    </xf>
    <xf numFmtId="2" fontId="3" fillId="33" borderId="45" xfId="0" applyNumberFormat="1" applyFont="1" applyFill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 textRotation="90" wrapText="1"/>
      <protection hidden="1"/>
    </xf>
    <xf numFmtId="0" fontId="3" fillId="33" borderId="41" xfId="0" applyFont="1" applyFill="1" applyBorder="1" applyAlignment="1" applyProtection="1">
      <alignment horizontal="left" vertical="center" wrapText="1" indent="1"/>
      <protection hidden="1"/>
    </xf>
    <xf numFmtId="0" fontId="3" fillId="33" borderId="41" xfId="0" applyFont="1" applyFill="1" applyBorder="1" applyAlignment="1" applyProtection="1">
      <alignment horizontal="center" vertical="center" shrinkToFit="1"/>
      <protection hidden="1"/>
    </xf>
    <xf numFmtId="49" fontId="7" fillId="0" borderId="46" xfId="0" applyNumberFormat="1" applyFont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4" xfId="0" applyNumberFormat="1" applyFont="1" applyBorder="1" applyAlignment="1" applyProtection="1">
      <alignment horizontal="center" vertical="center"/>
      <protection hidden="1"/>
    </xf>
    <xf numFmtId="49" fontId="5" fillId="34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 vertical="center"/>
      <protection hidden="1"/>
    </xf>
    <xf numFmtId="4" fontId="9" fillId="0" borderId="16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48" xfId="0" applyFont="1" applyBorder="1" applyAlignment="1" applyProtection="1">
      <alignment horizontal="center" vertical="center" wrapText="1"/>
      <protection hidden="1"/>
    </xf>
    <xf numFmtId="2" fontId="35" fillId="33" borderId="45" xfId="0" applyNumberFormat="1" applyFont="1" applyFill="1" applyBorder="1" applyAlignment="1" applyProtection="1">
      <alignment horizontal="center" vertical="center"/>
      <protection hidden="1"/>
    </xf>
    <xf numFmtId="2" fontId="35" fillId="33" borderId="19" xfId="0" applyNumberFormat="1" applyFont="1" applyFill="1" applyBorder="1" applyAlignment="1" applyProtection="1">
      <alignment horizontal="center" vertical="center"/>
      <protection hidden="1"/>
    </xf>
    <xf numFmtId="2" fontId="35" fillId="33" borderId="36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/>
    </xf>
    <xf numFmtId="0" fontId="34" fillId="0" borderId="24" xfId="0" applyFont="1" applyBorder="1" applyAlignment="1" applyProtection="1">
      <alignment horizontal="center" vertical="center" wrapText="1"/>
      <protection hidden="1"/>
    </xf>
    <xf numFmtId="0" fontId="36" fillId="0" borderId="25" xfId="0" applyFont="1" applyFill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hidden="1"/>
    </xf>
    <xf numFmtId="0" fontId="36" fillId="0" borderId="25" xfId="46" applyFont="1" applyFill="1" applyBorder="1" applyAlignment="1" applyProtection="1">
      <alignment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90" zoomScaleNormal="90" workbookViewId="0" topLeftCell="A1">
      <selection activeCell="S7" sqref="S7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16.7109375" style="0" customWidth="1"/>
    <col min="4" max="5" width="9.7109375" style="31" customWidth="1"/>
    <col min="6" max="6" width="11.140625" style="1" customWidth="1"/>
    <col min="7" max="7" width="6.57421875" style="0" customWidth="1"/>
    <col min="8" max="9" width="10.28125" style="31" customWidth="1"/>
    <col min="10" max="10" width="10.28125" style="1" customWidth="1"/>
    <col min="11" max="11" width="7.421875" style="0" customWidth="1"/>
    <col min="12" max="12" width="6.7109375" style="21" customWidth="1"/>
    <col min="13" max="13" width="6.7109375" style="0" customWidth="1"/>
    <col min="14" max="14" width="7.8515625" style="21" customWidth="1"/>
    <col min="15" max="15" width="7.8515625" style="0" customWidth="1"/>
  </cols>
  <sheetData>
    <row r="1" spans="1:15" ht="24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5.25" customHeight="1">
      <c r="A2" s="3"/>
      <c r="B2" s="4"/>
      <c r="C2" s="3"/>
      <c r="D2" s="23"/>
      <c r="E2" s="23"/>
      <c r="F2" s="3"/>
      <c r="G2" s="3"/>
      <c r="H2" s="23"/>
      <c r="I2" s="23"/>
      <c r="J2" s="3"/>
      <c r="K2" s="3"/>
      <c r="L2" s="17"/>
      <c r="M2" s="3"/>
      <c r="N2" s="17"/>
      <c r="O2" s="3"/>
    </row>
    <row r="3" spans="1:15" ht="18" thickBo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9" customFormat="1" ht="19.5" customHeight="1" thickBot="1">
      <c r="A4" s="107" t="s">
        <v>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</row>
    <row r="5" spans="1:15" ht="13.5" thickBot="1">
      <c r="A5" s="5"/>
      <c r="B5" s="6"/>
      <c r="C5" s="5"/>
      <c r="D5" s="107" t="s">
        <v>17</v>
      </c>
      <c r="E5" s="108"/>
      <c r="F5" s="108"/>
      <c r="G5" s="108"/>
      <c r="H5" s="107" t="s">
        <v>20</v>
      </c>
      <c r="I5" s="108"/>
      <c r="J5" s="108"/>
      <c r="K5" s="108"/>
      <c r="L5" s="107" t="s">
        <v>21</v>
      </c>
      <c r="M5" s="109"/>
      <c r="N5" s="107"/>
      <c r="O5" s="109"/>
    </row>
    <row r="6" spans="1:15" s="9" customFormat="1" ht="30" customHeight="1" thickBot="1">
      <c r="A6" s="8" t="s">
        <v>6</v>
      </c>
      <c r="B6" s="7" t="s">
        <v>7</v>
      </c>
      <c r="C6" s="8" t="s">
        <v>8</v>
      </c>
      <c r="D6" s="24" t="s">
        <v>18</v>
      </c>
      <c r="E6" s="25" t="s">
        <v>19</v>
      </c>
      <c r="F6" s="13" t="s">
        <v>25</v>
      </c>
      <c r="G6" s="14" t="s">
        <v>23</v>
      </c>
      <c r="H6" s="24" t="s">
        <v>18</v>
      </c>
      <c r="I6" s="25" t="s">
        <v>19</v>
      </c>
      <c r="J6" s="13" t="s">
        <v>25</v>
      </c>
      <c r="K6" s="14" t="s">
        <v>23</v>
      </c>
      <c r="L6" s="18" t="s">
        <v>22</v>
      </c>
      <c r="M6" s="10" t="s">
        <v>23</v>
      </c>
      <c r="N6" s="22" t="s">
        <v>24</v>
      </c>
      <c r="O6" s="10" t="s">
        <v>23</v>
      </c>
    </row>
    <row r="7" spans="1:15" s="2" customFormat="1" ht="21.75" customHeight="1">
      <c r="A7" s="33"/>
      <c r="B7" s="122" t="s">
        <v>65</v>
      </c>
      <c r="C7" s="122" t="s">
        <v>69</v>
      </c>
      <c r="D7" s="26">
        <v>20.88</v>
      </c>
      <c r="E7" s="27">
        <v>19.81</v>
      </c>
      <c r="F7" s="15">
        <f>IF(E7="",D7,IF(D7&lt;E7,D7,E7))</f>
        <v>19.81</v>
      </c>
      <c r="G7" s="34">
        <f>RANK(F7,F7:F11,1)</f>
        <v>2</v>
      </c>
      <c r="H7" s="35">
        <v>19.51</v>
      </c>
      <c r="I7" s="36">
        <v>19.53</v>
      </c>
      <c r="J7" s="37">
        <f>IF(I7="",H7,IF(H7&lt;I7,H7,I7))</f>
        <v>19.51</v>
      </c>
      <c r="K7" s="34">
        <f>RANK(J7,J7:J11,1)</f>
        <v>3</v>
      </c>
      <c r="L7" s="38">
        <v>0</v>
      </c>
      <c r="M7" s="34">
        <f>RANK(L7,L7:L11,1)</f>
        <v>1</v>
      </c>
      <c r="N7" s="38">
        <f>SUM(G7,K7,M7)</f>
        <v>6</v>
      </c>
      <c r="O7" s="34">
        <f>RANK(N7,N7:N11,1)</f>
        <v>3</v>
      </c>
    </row>
    <row r="8" spans="1:15" s="2" customFormat="1" ht="21.75" customHeight="1">
      <c r="A8" s="33"/>
      <c r="B8" s="122" t="s">
        <v>67</v>
      </c>
      <c r="C8" s="122" t="s">
        <v>56</v>
      </c>
      <c r="D8" s="28">
        <v>23.33</v>
      </c>
      <c r="E8" s="29">
        <v>23.34</v>
      </c>
      <c r="F8" s="15">
        <f>IF(E8="",D8,IF(D8&lt;E8,D8,E8))</f>
        <v>23.33</v>
      </c>
      <c r="G8" s="34">
        <f>RANK(F8,F7:F11,1)</f>
        <v>5</v>
      </c>
      <c r="H8" s="39">
        <v>24.08</v>
      </c>
      <c r="I8" s="40">
        <v>24.27</v>
      </c>
      <c r="J8" s="37">
        <f>IF(I8="",H8,IF(H8&lt;I8,H8,I8))</f>
        <v>24.08</v>
      </c>
      <c r="K8" s="34">
        <f>RANK(J8,J7:J11,1)</f>
        <v>5</v>
      </c>
      <c r="L8" s="38">
        <v>0</v>
      </c>
      <c r="M8" s="34">
        <f>RANK(L8,L7:L11,1)</f>
        <v>1</v>
      </c>
      <c r="N8" s="38">
        <f>SUM(G8,K8,M8)</f>
        <v>11</v>
      </c>
      <c r="O8" s="34">
        <f>RANK(N8,N7:N11,1)</f>
        <v>4</v>
      </c>
    </row>
    <row r="9" spans="1:15" s="2" customFormat="1" ht="21.75" customHeight="1">
      <c r="A9" s="33"/>
      <c r="B9" s="122" t="s">
        <v>66</v>
      </c>
      <c r="C9" s="122" t="s">
        <v>69</v>
      </c>
      <c r="D9" s="28">
        <v>18.69</v>
      </c>
      <c r="E9" s="29">
        <v>19.29</v>
      </c>
      <c r="F9" s="15">
        <f>IF(E9="",D9,IF(D9&lt;E9,D9,E9))</f>
        <v>18.69</v>
      </c>
      <c r="G9" s="34">
        <f>RANK(F9,F7:F11,1)</f>
        <v>1</v>
      </c>
      <c r="H9" s="39">
        <v>18.53</v>
      </c>
      <c r="I9" s="40">
        <v>21.62</v>
      </c>
      <c r="J9" s="37">
        <f>IF(I9="",H9,IF(H9&lt;I9,H9,I9))</f>
        <v>18.53</v>
      </c>
      <c r="K9" s="34">
        <f>RANK(J9,J7:J11,1)</f>
        <v>2</v>
      </c>
      <c r="L9" s="38">
        <v>0</v>
      </c>
      <c r="M9" s="34">
        <f>RANK(L9,L7:L11,1)</f>
        <v>1</v>
      </c>
      <c r="N9" s="38">
        <f>SUM(G9,K9,M9)</f>
        <v>4</v>
      </c>
      <c r="O9" s="34">
        <f>RANK(N9,N7:N11,1)</f>
        <v>1</v>
      </c>
    </row>
    <row r="10" spans="1:15" s="2" customFormat="1" ht="21.75" customHeight="1">
      <c r="A10" s="33"/>
      <c r="B10" s="122" t="s">
        <v>68</v>
      </c>
      <c r="C10" s="122" t="s">
        <v>11</v>
      </c>
      <c r="D10" s="28">
        <v>20.93</v>
      </c>
      <c r="E10" s="29">
        <v>20.55</v>
      </c>
      <c r="F10" s="15">
        <f>IF(E10="",D10,IF(D10&lt;E10,D10,E10))</f>
        <v>20.55</v>
      </c>
      <c r="G10" s="16">
        <f>RANK(F10,F7:F11,1)</f>
        <v>3</v>
      </c>
      <c r="H10" s="28">
        <v>18.59</v>
      </c>
      <c r="I10" s="29">
        <v>18.48</v>
      </c>
      <c r="J10" s="15">
        <f>IF(I10="",H10,IF(H10&lt;I10,H10,I10))</f>
        <v>18.48</v>
      </c>
      <c r="K10" s="16">
        <f>RANK(J10,J7:J11,1)</f>
        <v>1</v>
      </c>
      <c r="L10" s="38">
        <v>0</v>
      </c>
      <c r="M10" s="16">
        <f>RANK(L10,L7:L11,1)</f>
        <v>1</v>
      </c>
      <c r="N10" s="19">
        <f>SUM(G10,K10,M10)</f>
        <v>5</v>
      </c>
      <c r="O10" s="16">
        <f>RANK(N10,N7:N11,1)</f>
        <v>2</v>
      </c>
    </row>
    <row r="11" spans="1:15" s="2" customFormat="1" ht="21.75" customHeight="1" thickBot="1">
      <c r="A11" s="33"/>
      <c r="B11" s="123" t="s">
        <v>135</v>
      </c>
      <c r="C11" s="123" t="s">
        <v>134</v>
      </c>
      <c r="D11" s="28">
        <v>22.63</v>
      </c>
      <c r="E11" s="29">
        <v>21.8</v>
      </c>
      <c r="F11" s="15">
        <f>IF(E11="",D11,IF(D11&lt;E11,D11,E11))</f>
        <v>21.8</v>
      </c>
      <c r="G11" s="16">
        <f>RANK(F11,F7:F11,1)</f>
        <v>4</v>
      </c>
      <c r="H11" s="28">
        <v>21.72</v>
      </c>
      <c r="I11" s="29">
        <v>24.21</v>
      </c>
      <c r="J11" s="15">
        <f>IF(I11="",H11,IF(H11&lt;I11,H11,I11))</f>
        <v>21.72</v>
      </c>
      <c r="K11" s="16">
        <f>RANK(J11,J7:J11,1)</f>
        <v>4</v>
      </c>
      <c r="L11" s="38">
        <v>1</v>
      </c>
      <c r="M11" s="16">
        <f>RANK(L11,L7:L11,1)</f>
        <v>5</v>
      </c>
      <c r="N11" s="19">
        <f>SUM(G11,K11,M11)</f>
        <v>13</v>
      </c>
      <c r="O11" s="16">
        <f>RANK(N11,N7:N11,1)</f>
        <v>5</v>
      </c>
    </row>
    <row r="12" spans="1:15" s="9" customFormat="1" ht="19.5" customHeight="1" thickBot="1">
      <c r="A12" s="107" t="s">
        <v>27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1:15" ht="13.5" thickBot="1">
      <c r="A13" s="5"/>
      <c r="B13" s="6"/>
      <c r="C13" s="5"/>
      <c r="D13" s="107" t="s">
        <v>17</v>
      </c>
      <c r="E13" s="108"/>
      <c r="F13" s="108"/>
      <c r="G13" s="108"/>
      <c r="H13" s="107" t="s">
        <v>20</v>
      </c>
      <c r="I13" s="108"/>
      <c r="J13" s="108"/>
      <c r="K13" s="108"/>
      <c r="L13" s="107" t="s">
        <v>21</v>
      </c>
      <c r="M13" s="109"/>
      <c r="N13" s="107"/>
      <c r="O13" s="109"/>
    </row>
    <row r="14" spans="1:15" s="9" customFormat="1" ht="30" customHeight="1" thickBot="1">
      <c r="A14" s="8" t="s">
        <v>6</v>
      </c>
      <c r="B14" s="7" t="s">
        <v>7</v>
      </c>
      <c r="C14" s="8" t="s">
        <v>8</v>
      </c>
      <c r="D14" s="24" t="s">
        <v>18</v>
      </c>
      <c r="E14" s="25" t="s">
        <v>19</v>
      </c>
      <c r="F14" s="13" t="s">
        <v>25</v>
      </c>
      <c r="G14" s="14" t="s">
        <v>23</v>
      </c>
      <c r="H14" s="24" t="s">
        <v>18</v>
      </c>
      <c r="I14" s="25" t="s">
        <v>19</v>
      </c>
      <c r="J14" s="13" t="s">
        <v>25</v>
      </c>
      <c r="K14" s="14" t="s">
        <v>23</v>
      </c>
      <c r="L14" s="18" t="s">
        <v>22</v>
      </c>
      <c r="M14" s="10" t="s">
        <v>23</v>
      </c>
      <c r="N14" s="22" t="s">
        <v>24</v>
      </c>
      <c r="O14" s="10" t="s">
        <v>23</v>
      </c>
    </row>
    <row r="15" spans="1:15" s="2" customFormat="1" ht="21.75" customHeight="1">
      <c r="A15" s="33"/>
      <c r="B15" s="122" t="s">
        <v>52</v>
      </c>
      <c r="C15" s="122" t="s">
        <v>69</v>
      </c>
      <c r="D15" s="26">
        <v>19.52</v>
      </c>
      <c r="E15" s="27">
        <v>20.29</v>
      </c>
      <c r="F15" s="15">
        <f aca="true" t="shared" si="0" ref="F15:F21">IF(E15="",D15,IF(D15&lt;E15,D15,E15))</f>
        <v>19.52</v>
      </c>
      <c r="G15" s="34">
        <f>RANK(F15,F15:F21,1)</f>
        <v>3</v>
      </c>
      <c r="H15" s="35">
        <v>20.34</v>
      </c>
      <c r="I15" s="36">
        <v>29.76</v>
      </c>
      <c r="J15" s="37">
        <f aca="true" t="shared" si="1" ref="J15:J21">IF(I15="",H15,IF(H15&lt;I15,H15,I15))</f>
        <v>20.34</v>
      </c>
      <c r="K15" s="34">
        <f>RANK(J15,J15:J21,1)</f>
        <v>4</v>
      </c>
      <c r="L15" s="38">
        <v>0</v>
      </c>
      <c r="M15" s="34">
        <f>RANK(L15,L15:L21,1)</f>
        <v>1</v>
      </c>
      <c r="N15" s="38">
        <f aca="true" t="shared" si="2" ref="N15:N21">SUM(G15,K15,M15)</f>
        <v>8</v>
      </c>
      <c r="O15" s="34">
        <f>RANK(N15,N15:N21,1)</f>
        <v>2</v>
      </c>
    </row>
    <row r="16" spans="1:15" s="2" customFormat="1" ht="21.75" customHeight="1">
      <c r="A16" s="33"/>
      <c r="B16" s="122" t="s">
        <v>53</v>
      </c>
      <c r="C16" s="122" t="s">
        <v>11</v>
      </c>
      <c r="D16" s="28">
        <v>22.33</v>
      </c>
      <c r="E16" s="29">
        <v>22.64</v>
      </c>
      <c r="F16" s="15">
        <f t="shared" si="0"/>
        <v>22.33</v>
      </c>
      <c r="G16" s="34">
        <f>RANK(F16,F15:F21,1)</f>
        <v>6</v>
      </c>
      <c r="H16" s="39">
        <v>20.72</v>
      </c>
      <c r="I16" s="40">
        <v>19.93</v>
      </c>
      <c r="J16" s="37">
        <f t="shared" si="1"/>
        <v>19.93</v>
      </c>
      <c r="K16" s="34">
        <f>RANK(J16,J15:J21,1)</f>
        <v>3</v>
      </c>
      <c r="L16" s="38">
        <v>1</v>
      </c>
      <c r="M16" s="34">
        <f>RANK(L16,L15:L21,1)</f>
        <v>5</v>
      </c>
      <c r="N16" s="38">
        <f t="shared" si="2"/>
        <v>14</v>
      </c>
      <c r="O16" s="34">
        <f>RANK(N16,N15:N21,1)</f>
        <v>6</v>
      </c>
    </row>
    <row r="17" spans="1:15" s="2" customFormat="1" ht="21.75" customHeight="1">
      <c r="A17" s="33"/>
      <c r="B17" s="122" t="s">
        <v>54</v>
      </c>
      <c r="C17" s="122" t="s">
        <v>12</v>
      </c>
      <c r="D17" s="28">
        <v>17.9</v>
      </c>
      <c r="E17" s="29">
        <v>20.42</v>
      </c>
      <c r="F17" s="15">
        <f t="shared" si="0"/>
        <v>17.9</v>
      </c>
      <c r="G17" s="34">
        <f>RANK(F17,F15:F21,1)</f>
        <v>1</v>
      </c>
      <c r="H17" s="39">
        <v>18.1</v>
      </c>
      <c r="I17" s="40">
        <v>17.83</v>
      </c>
      <c r="J17" s="37">
        <f t="shared" si="1"/>
        <v>17.83</v>
      </c>
      <c r="K17" s="34">
        <f>RANK(J17,J15:J21,1)</f>
        <v>1</v>
      </c>
      <c r="L17" s="38">
        <v>0</v>
      </c>
      <c r="M17" s="34">
        <f>RANK(L17,L15:L21,1)</f>
        <v>1</v>
      </c>
      <c r="N17" s="38">
        <f t="shared" si="2"/>
        <v>3</v>
      </c>
      <c r="O17" s="34">
        <f>RANK(N17,N15:N21,1)</f>
        <v>1</v>
      </c>
    </row>
    <row r="18" spans="1:15" s="2" customFormat="1" ht="21.75" customHeight="1">
      <c r="A18" s="33"/>
      <c r="B18" s="122" t="s">
        <v>55</v>
      </c>
      <c r="C18" s="122" t="s">
        <v>56</v>
      </c>
      <c r="D18" s="28" t="s">
        <v>154</v>
      </c>
      <c r="E18" s="29">
        <v>22.61</v>
      </c>
      <c r="F18" s="15">
        <f t="shared" si="0"/>
        <v>22.61</v>
      </c>
      <c r="G18" s="16">
        <f>RANK(F18,F15:F21,1)</f>
        <v>7</v>
      </c>
      <c r="H18" s="28">
        <v>21.16</v>
      </c>
      <c r="I18" s="29">
        <v>20.72</v>
      </c>
      <c r="J18" s="15">
        <f t="shared" si="1"/>
        <v>20.72</v>
      </c>
      <c r="K18" s="16">
        <f>RANK(J18,J15:J21,1)</f>
        <v>6</v>
      </c>
      <c r="L18" s="38">
        <v>1</v>
      </c>
      <c r="M18" s="16">
        <f>RANK(L18,L15:L21,1)</f>
        <v>5</v>
      </c>
      <c r="N18" s="19">
        <f t="shared" si="2"/>
        <v>18</v>
      </c>
      <c r="O18" s="16">
        <f>RANK(N18,N15:N21,1)</f>
        <v>7</v>
      </c>
    </row>
    <row r="19" spans="1:15" s="2" customFormat="1" ht="21.75" customHeight="1">
      <c r="A19" s="33"/>
      <c r="B19" s="122" t="s">
        <v>57</v>
      </c>
      <c r="C19" s="122" t="s">
        <v>58</v>
      </c>
      <c r="D19" s="28">
        <v>22.56</v>
      </c>
      <c r="E19" s="29">
        <v>21.76</v>
      </c>
      <c r="F19" s="15">
        <f t="shared" si="0"/>
        <v>21.76</v>
      </c>
      <c r="G19" s="16">
        <f>RANK(F19,F15:F21,1)</f>
        <v>4</v>
      </c>
      <c r="H19" s="28">
        <v>20.85</v>
      </c>
      <c r="I19" s="29">
        <v>20.6</v>
      </c>
      <c r="J19" s="15">
        <f t="shared" si="1"/>
        <v>20.6</v>
      </c>
      <c r="K19" s="16">
        <f>RANK(J19,J15:J21,1)</f>
        <v>5</v>
      </c>
      <c r="L19" s="38">
        <v>0</v>
      </c>
      <c r="M19" s="16">
        <f>RANK(L19,L15:L21,1)</f>
        <v>1</v>
      </c>
      <c r="N19" s="19">
        <f t="shared" si="2"/>
        <v>10</v>
      </c>
      <c r="O19" s="16">
        <f>RANK(N19,N15:N21,1)</f>
        <v>4</v>
      </c>
    </row>
    <row r="20" spans="1:15" s="2" customFormat="1" ht="21.75" customHeight="1">
      <c r="A20" s="33"/>
      <c r="B20" s="124" t="s">
        <v>59</v>
      </c>
      <c r="C20" s="124" t="s">
        <v>60</v>
      </c>
      <c r="D20" s="28">
        <v>23.72</v>
      </c>
      <c r="E20" s="29">
        <v>22.32</v>
      </c>
      <c r="F20" s="15">
        <f t="shared" si="0"/>
        <v>22.32</v>
      </c>
      <c r="G20" s="16">
        <f>RANK(F20,F15:F21,1)</f>
        <v>5</v>
      </c>
      <c r="H20" s="28">
        <v>21.5</v>
      </c>
      <c r="I20" s="29">
        <v>21.02</v>
      </c>
      <c r="J20" s="15">
        <f t="shared" si="1"/>
        <v>21.02</v>
      </c>
      <c r="K20" s="16">
        <f>RANK(J20,J15:J21,1)</f>
        <v>7</v>
      </c>
      <c r="L20" s="38">
        <v>0</v>
      </c>
      <c r="M20" s="16">
        <f>RANK(L20,L15:L21,1)</f>
        <v>1</v>
      </c>
      <c r="N20" s="19">
        <f t="shared" si="2"/>
        <v>13</v>
      </c>
      <c r="O20" s="16">
        <f>RANK(N20,N15:N21,1)</f>
        <v>5</v>
      </c>
    </row>
    <row r="21" spans="1:15" s="2" customFormat="1" ht="21.75" customHeight="1" thickBot="1">
      <c r="A21" s="33"/>
      <c r="B21" s="123" t="s">
        <v>133</v>
      </c>
      <c r="C21" s="123" t="s">
        <v>134</v>
      </c>
      <c r="D21" s="28">
        <v>18.25</v>
      </c>
      <c r="E21" s="29">
        <v>20.8</v>
      </c>
      <c r="F21" s="15">
        <f t="shared" si="0"/>
        <v>18.25</v>
      </c>
      <c r="G21" s="16">
        <f>RANK(F21,F15:F21,1)</f>
        <v>2</v>
      </c>
      <c r="H21" s="28">
        <v>18.13</v>
      </c>
      <c r="I21" s="29">
        <v>18.35</v>
      </c>
      <c r="J21" s="15">
        <f t="shared" si="1"/>
        <v>18.13</v>
      </c>
      <c r="K21" s="16">
        <f>RANK(J21,J15:J21,1)</f>
        <v>2</v>
      </c>
      <c r="L21" s="38">
        <v>1</v>
      </c>
      <c r="M21" s="16">
        <f>RANK(L21,L15:L21,1)</f>
        <v>5</v>
      </c>
      <c r="N21" s="19">
        <f t="shared" si="2"/>
        <v>9</v>
      </c>
      <c r="O21" s="16">
        <f>RANK(N21,N15:N21,1)</f>
        <v>3</v>
      </c>
    </row>
    <row r="22" spans="1:15" s="9" customFormat="1" ht="19.5" customHeight="1" thickBot="1">
      <c r="A22" s="107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</row>
    <row r="23" spans="1:15" ht="13.5" thickBot="1">
      <c r="A23" s="5"/>
      <c r="B23" s="6"/>
      <c r="C23" s="5"/>
      <c r="D23" s="107" t="s">
        <v>17</v>
      </c>
      <c r="E23" s="108"/>
      <c r="F23" s="108"/>
      <c r="G23" s="108"/>
      <c r="H23" s="107" t="s">
        <v>20</v>
      </c>
      <c r="I23" s="108"/>
      <c r="J23" s="108"/>
      <c r="K23" s="108"/>
      <c r="L23" s="107" t="s">
        <v>21</v>
      </c>
      <c r="M23" s="109"/>
      <c r="N23" s="107"/>
      <c r="O23" s="109"/>
    </row>
    <row r="24" spans="1:15" s="9" customFormat="1" ht="30" customHeight="1" thickBot="1">
      <c r="A24" s="8" t="s">
        <v>6</v>
      </c>
      <c r="B24" s="7" t="s">
        <v>7</v>
      </c>
      <c r="C24" s="8" t="s">
        <v>8</v>
      </c>
      <c r="D24" s="24" t="s">
        <v>18</v>
      </c>
      <c r="E24" s="25" t="s">
        <v>19</v>
      </c>
      <c r="F24" s="13" t="s">
        <v>25</v>
      </c>
      <c r="G24" s="14" t="s">
        <v>23</v>
      </c>
      <c r="H24" s="24" t="s">
        <v>18</v>
      </c>
      <c r="I24" s="25" t="s">
        <v>19</v>
      </c>
      <c r="J24" s="13" t="s">
        <v>25</v>
      </c>
      <c r="K24" s="14" t="s">
        <v>23</v>
      </c>
      <c r="L24" s="18" t="s">
        <v>22</v>
      </c>
      <c r="M24" s="10" t="s">
        <v>23</v>
      </c>
      <c r="N24" s="22" t="s">
        <v>24</v>
      </c>
      <c r="O24" s="10" t="s">
        <v>23</v>
      </c>
    </row>
    <row r="25" spans="1:15" s="2" customFormat="1" ht="21.75" customHeight="1">
      <c r="A25" s="33"/>
      <c r="B25" s="122" t="s">
        <v>61</v>
      </c>
      <c r="C25" s="122" t="s">
        <v>10</v>
      </c>
      <c r="D25" s="28">
        <v>19.64</v>
      </c>
      <c r="E25" s="29">
        <v>19.51</v>
      </c>
      <c r="F25" s="15">
        <f>IF(E25="",D25,IF(D25&lt;E25,D25,E25))</f>
        <v>19.51</v>
      </c>
      <c r="G25" s="34">
        <f>RANK(F25,F25:F29,1)</f>
        <v>2</v>
      </c>
      <c r="H25" s="39">
        <v>18.94</v>
      </c>
      <c r="I25" s="40">
        <v>18.28</v>
      </c>
      <c r="J25" s="37">
        <f>IF(I25="",H25,IF(H25&lt;I25,H25,I25))</f>
        <v>18.28</v>
      </c>
      <c r="K25" s="34">
        <f>RANK(J25,J25:J29,1)</f>
        <v>2</v>
      </c>
      <c r="L25" s="38">
        <v>0</v>
      </c>
      <c r="M25" s="34">
        <f>RANK(L25,L25:L29,1)</f>
        <v>1</v>
      </c>
      <c r="N25" s="38">
        <f>SUM(G25,K25,M25)</f>
        <v>5</v>
      </c>
      <c r="O25" s="34">
        <f>RANK(N25,N25:N29,1)</f>
        <v>1</v>
      </c>
    </row>
    <row r="26" spans="1:15" s="2" customFormat="1" ht="21.75" customHeight="1">
      <c r="A26" s="33"/>
      <c r="B26" s="122" t="s">
        <v>62</v>
      </c>
      <c r="C26" s="122" t="s">
        <v>9</v>
      </c>
      <c r="D26" s="28">
        <v>19.75</v>
      </c>
      <c r="E26" s="29">
        <v>26.01</v>
      </c>
      <c r="F26" s="15">
        <f>IF(E26="",D26,IF(D26&lt;E26,D26,E26))</f>
        <v>19.75</v>
      </c>
      <c r="G26" s="34">
        <f>RANK(F26,F25:F29,1)</f>
        <v>3</v>
      </c>
      <c r="H26" s="39">
        <v>20.23</v>
      </c>
      <c r="I26" s="40">
        <v>19.2</v>
      </c>
      <c r="J26" s="37">
        <f>IF(I26="",H26,IF(H26&lt;I26,H26,I26))</f>
        <v>19.2</v>
      </c>
      <c r="K26" s="34">
        <f>RANK(J26,J25:J29,1)</f>
        <v>3</v>
      </c>
      <c r="L26" s="38">
        <v>0</v>
      </c>
      <c r="M26" s="34">
        <f>RANK(L26,L25:L29,1)</f>
        <v>1</v>
      </c>
      <c r="N26" s="38">
        <f>SUM(G26,K26,M26)</f>
        <v>7</v>
      </c>
      <c r="O26" s="34">
        <v>3</v>
      </c>
    </row>
    <row r="27" spans="1:15" s="2" customFormat="1" ht="21.75" customHeight="1">
      <c r="A27" s="33"/>
      <c r="B27" s="124" t="s">
        <v>63</v>
      </c>
      <c r="C27" s="124" t="s">
        <v>1</v>
      </c>
      <c r="D27" s="28">
        <v>26.24</v>
      </c>
      <c r="E27" s="29">
        <v>19.33</v>
      </c>
      <c r="F27" s="15">
        <f>IF(E27="",D27,IF(D27&lt;E27,D27,E27))</f>
        <v>19.33</v>
      </c>
      <c r="G27" s="16">
        <f>RANK(F27,F25:F29,1)</f>
        <v>1</v>
      </c>
      <c r="H27" s="28">
        <v>18.41</v>
      </c>
      <c r="I27" s="29">
        <v>18.09</v>
      </c>
      <c r="J27" s="15">
        <f>IF(I27="",H27,IF(H27&lt;I27,H27,I27))</f>
        <v>18.09</v>
      </c>
      <c r="K27" s="16">
        <f>RANK(J27,J25:J29,1)</f>
        <v>1</v>
      </c>
      <c r="L27" s="38">
        <v>1</v>
      </c>
      <c r="M27" s="16">
        <f>RANK(L27,L25:L29,1)</f>
        <v>5</v>
      </c>
      <c r="N27" s="19">
        <f>SUM(G27,K27,M27)</f>
        <v>7</v>
      </c>
      <c r="O27" s="16">
        <f>RANK(N27,N25:N29,1)</f>
        <v>2</v>
      </c>
    </row>
    <row r="28" spans="1:15" s="2" customFormat="1" ht="21.75" customHeight="1">
      <c r="A28" s="33"/>
      <c r="B28" s="124" t="s">
        <v>64</v>
      </c>
      <c r="C28" s="124" t="s">
        <v>60</v>
      </c>
      <c r="D28" s="28">
        <v>22.43</v>
      </c>
      <c r="E28" s="29">
        <v>28.57</v>
      </c>
      <c r="F28" s="15">
        <f>IF(E28="",D28,IF(D28&lt;E28,D28,E28))</f>
        <v>22.43</v>
      </c>
      <c r="G28" s="16">
        <f>RANK(F28,F25:F29,1)</f>
        <v>5</v>
      </c>
      <c r="H28" s="28">
        <v>22.09</v>
      </c>
      <c r="I28" s="29">
        <v>21.19</v>
      </c>
      <c r="J28" s="15">
        <f>IF(I28="",H28,IF(H28&lt;I28,H28,I28))</f>
        <v>21.19</v>
      </c>
      <c r="K28" s="16">
        <f>RANK(J28,J25:J29,1)</f>
        <v>5</v>
      </c>
      <c r="L28" s="38">
        <v>0</v>
      </c>
      <c r="M28" s="16">
        <f>RANK(L28,L25:L29,1)</f>
        <v>1</v>
      </c>
      <c r="N28" s="19">
        <f>SUM(G28,K28,M28)</f>
        <v>11</v>
      </c>
      <c r="O28" s="16">
        <f>RANK(N28,N25:N29,1)</f>
        <v>5</v>
      </c>
    </row>
    <row r="29" spans="1:15" s="2" customFormat="1" ht="21.75" customHeight="1">
      <c r="A29" s="33"/>
      <c r="B29" s="123" t="s">
        <v>141</v>
      </c>
      <c r="C29" s="123" t="s">
        <v>142</v>
      </c>
      <c r="D29" s="28">
        <v>32.76</v>
      </c>
      <c r="E29" s="29">
        <v>21.37</v>
      </c>
      <c r="F29" s="15">
        <f>IF(E29="",D29,IF(D29&lt;E29,D29,E29))</f>
        <v>21.37</v>
      </c>
      <c r="G29" s="16">
        <f>RANK(F29,F25:F29,1)</f>
        <v>4</v>
      </c>
      <c r="H29" s="28">
        <v>20.49</v>
      </c>
      <c r="I29" s="29">
        <v>19.47</v>
      </c>
      <c r="J29" s="15">
        <f>IF(I29="",H29,IF(H29&lt;I29,H29,I29))</f>
        <v>19.47</v>
      </c>
      <c r="K29" s="16">
        <f>RANK(J29,J25:J29,1)</f>
        <v>4</v>
      </c>
      <c r="L29" s="38">
        <v>0</v>
      </c>
      <c r="M29" s="16">
        <f>RANK(L29,L25:L29,1)</f>
        <v>1</v>
      </c>
      <c r="N29" s="19">
        <f>SUM(G29,K29,M29)</f>
        <v>9</v>
      </c>
      <c r="O29" s="16">
        <f>RANK(N29,N25:N29,1)</f>
        <v>4</v>
      </c>
    </row>
    <row r="30" spans="1:17" ht="12.75">
      <c r="A30" s="2"/>
      <c r="B30" s="2"/>
      <c r="C30" s="2"/>
      <c r="D30" s="30"/>
      <c r="E30" s="30"/>
      <c r="F30" s="12"/>
      <c r="G30" s="2"/>
      <c r="H30" s="30"/>
      <c r="I30" s="30"/>
      <c r="J30" s="12"/>
      <c r="K30" s="2"/>
      <c r="L30" s="20"/>
      <c r="M30" s="2"/>
      <c r="N30" s="20"/>
      <c r="O30" s="2"/>
      <c r="P30" s="2"/>
      <c r="Q30" s="2"/>
    </row>
    <row r="31" spans="1:17" ht="12.75">
      <c r="A31" s="2"/>
      <c r="B31" s="2"/>
      <c r="C31" s="2"/>
      <c r="D31" s="30"/>
      <c r="E31" s="30"/>
      <c r="F31" s="12"/>
      <c r="G31" s="2"/>
      <c r="H31" s="30"/>
      <c r="I31" s="30"/>
      <c r="J31" s="12"/>
      <c r="K31" s="2"/>
      <c r="L31" s="20"/>
      <c r="M31" s="2"/>
      <c r="N31" s="20"/>
      <c r="O31" s="2"/>
      <c r="P31" s="2"/>
      <c r="Q31" s="2"/>
    </row>
    <row r="32" spans="1:15" ht="12.75">
      <c r="A32" s="2"/>
      <c r="B32" s="2"/>
      <c r="C32" s="2"/>
      <c r="D32" s="30"/>
      <c r="E32" s="30"/>
      <c r="F32" s="30"/>
      <c r="G32" s="30"/>
      <c r="H32" s="12"/>
      <c r="I32" s="2"/>
      <c r="J32" s="20"/>
      <c r="K32" s="2"/>
      <c r="L32" s="20"/>
      <c r="M32" s="2"/>
      <c r="N32" s="2"/>
      <c r="O32" s="2"/>
    </row>
    <row r="33" spans="1:15" ht="12.75">
      <c r="A33" s="2"/>
      <c r="B33" s="2"/>
      <c r="C33" s="2"/>
      <c r="D33" s="30"/>
      <c r="E33" s="30"/>
      <c r="F33" s="30"/>
      <c r="G33" s="30"/>
      <c r="H33" s="12"/>
      <c r="I33" s="2"/>
      <c r="J33" s="20"/>
      <c r="K33" s="2"/>
      <c r="L33" s="20"/>
      <c r="M33" s="2"/>
      <c r="N33" s="2"/>
      <c r="O33" s="2"/>
    </row>
    <row r="34" spans="6:14" ht="12.75">
      <c r="F34" s="31"/>
      <c r="G34" s="31"/>
      <c r="H34" s="1"/>
      <c r="I34"/>
      <c r="J34" s="21"/>
      <c r="N34"/>
    </row>
    <row r="35" spans="6:14" ht="12.75">
      <c r="F35" s="31"/>
      <c r="G35" s="31"/>
      <c r="H35" s="1"/>
      <c r="I35"/>
      <c r="J35" s="21"/>
      <c r="N35"/>
    </row>
    <row r="36" spans="6:14" ht="12.75">
      <c r="F36" s="31"/>
      <c r="G36" s="31"/>
      <c r="H36" s="1"/>
      <c r="I36"/>
      <c r="J36" s="21"/>
      <c r="N36"/>
    </row>
    <row r="37" spans="6:14" ht="12.75">
      <c r="F37" s="31"/>
      <c r="G37" s="31"/>
      <c r="H37" s="1"/>
      <c r="I37"/>
      <c r="J37" s="21"/>
      <c r="N37"/>
    </row>
    <row r="38" spans="6:14" ht="12.75">
      <c r="F38" s="31"/>
      <c r="G38" s="31"/>
      <c r="H38" s="1"/>
      <c r="I38"/>
      <c r="J38" s="21"/>
      <c r="N38"/>
    </row>
    <row r="39" spans="6:14" ht="12.75">
      <c r="F39" s="31"/>
      <c r="G39" s="31"/>
      <c r="H39" s="1"/>
      <c r="I39"/>
      <c r="J39" s="21"/>
      <c r="N39"/>
    </row>
    <row r="40" spans="7:10" ht="12.75">
      <c r="G40" s="1"/>
      <c r="I40" s="32"/>
      <c r="J40"/>
    </row>
    <row r="41" spans="7:10" ht="12.75">
      <c r="G41" s="1"/>
      <c r="I41" s="32"/>
      <c r="J41"/>
    </row>
    <row r="42" spans="7:10" ht="12.75">
      <c r="G42" s="1"/>
      <c r="I42" s="32"/>
      <c r="J42"/>
    </row>
    <row r="43" spans="7:10" ht="12.75">
      <c r="G43" s="1"/>
      <c r="I43" s="32"/>
      <c r="J43"/>
    </row>
    <row r="44" spans="7:10" ht="12.75">
      <c r="G44" s="1"/>
      <c r="I44" s="32"/>
      <c r="J44"/>
    </row>
    <row r="45" spans="7:10" ht="12.75">
      <c r="G45" s="1"/>
      <c r="I45" s="32"/>
      <c r="J45"/>
    </row>
    <row r="46" spans="7:10" ht="12.75">
      <c r="G46" s="1"/>
      <c r="I46" s="32"/>
      <c r="J46"/>
    </row>
    <row r="47" spans="7:10" ht="12.75">
      <c r="G47" s="1"/>
      <c r="I47" s="32"/>
      <c r="J47"/>
    </row>
    <row r="48" spans="7:10" ht="12.75">
      <c r="G48" s="1"/>
      <c r="I48" s="32"/>
      <c r="J48"/>
    </row>
    <row r="49" spans="7:10" ht="12.75">
      <c r="G49" s="1"/>
      <c r="I49" s="32"/>
      <c r="J49"/>
    </row>
    <row r="50" spans="7:10" ht="12.75">
      <c r="G50" s="1"/>
      <c r="I50" s="32"/>
      <c r="J50"/>
    </row>
  </sheetData>
  <sheetProtection/>
  <mergeCells count="17">
    <mergeCell ref="A1:O1"/>
    <mergeCell ref="H23:K23"/>
    <mergeCell ref="N23:O23"/>
    <mergeCell ref="A22:O22"/>
    <mergeCell ref="D13:G13"/>
    <mergeCell ref="H13:K13"/>
    <mergeCell ref="L13:M13"/>
    <mergeCell ref="N13:O13"/>
    <mergeCell ref="A3:O3"/>
    <mergeCell ref="D23:G23"/>
    <mergeCell ref="L23:M23"/>
    <mergeCell ref="D5:G5"/>
    <mergeCell ref="H5:K5"/>
    <mergeCell ref="L5:M5"/>
    <mergeCell ref="N5:O5"/>
    <mergeCell ref="A12:O12"/>
    <mergeCell ref="A4:O4"/>
  </mergeCells>
  <conditionalFormatting sqref="O15:O21 G25:G29 K25:K29 M25:M29 O25:O29">
    <cfRule type="cellIs" priority="79" dxfId="2" operator="equal" stopIfTrue="1">
      <formula>1</formula>
    </cfRule>
    <cfRule type="cellIs" priority="80" dxfId="1" operator="equal" stopIfTrue="1">
      <formula>2</formula>
    </cfRule>
    <cfRule type="cellIs" priority="81" dxfId="0" operator="equal" stopIfTrue="1">
      <formula>3</formula>
    </cfRule>
  </conditionalFormatting>
  <conditionalFormatting sqref="G15:G21">
    <cfRule type="cellIs" priority="109" dxfId="2" operator="equal" stopIfTrue="1">
      <formula>1</formula>
    </cfRule>
    <cfRule type="cellIs" priority="110" dxfId="1" operator="equal" stopIfTrue="1">
      <formula>2</formula>
    </cfRule>
    <cfRule type="cellIs" priority="111" dxfId="0" operator="equal" stopIfTrue="1">
      <formula>3</formula>
    </cfRule>
  </conditionalFormatting>
  <conditionalFormatting sqref="K15:K21">
    <cfRule type="cellIs" priority="85" dxfId="2" operator="equal" stopIfTrue="1">
      <formula>1</formula>
    </cfRule>
    <cfRule type="cellIs" priority="86" dxfId="1" operator="equal" stopIfTrue="1">
      <formula>2</formula>
    </cfRule>
    <cfRule type="cellIs" priority="87" dxfId="0" operator="equal" stopIfTrue="1">
      <formula>3</formula>
    </cfRule>
  </conditionalFormatting>
  <conditionalFormatting sqref="M15:M21">
    <cfRule type="cellIs" priority="82" dxfId="2" operator="equal" stopIfTrue="1">
      <formula>1</formula>
    </cfRule>
    <cfRule type="cellIs" priority="83" dxfId="1" operator="equal" stopIfTrue="1">
      <formula>2</formula>
    </cfRule>
    <cfRule type="cellIs" priority="84" dxfId="0" operator="equal" stopIfTrue="1">
      <formula>3</formula>
    </cfRule>
  </conditionalFormatting>
  <conditionalFormatting sqref="G7:G11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M7:M11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O7:O1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K7:K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="80" zoomScaleNormal="80" zoomScaleSheetLayoutView="70" zoomScalePageLayoutView="0" workbookViewId="0" topLeftCell="A1">
      <selection activeCell="S13" sqref="S13"/>
    </sheetView>
  </sheetViews>
  <sheetFormatPr defaultColWidth="9.140625" defaultRowHeight="12.75"/>
  <cols>
    <col min="1" max="1" width="3.28125" style="0" customWidth="1"/>
    <col min="2" max="2" width="26.57421875" style="0" customWidth="1"/>
    <col min="3" max="3" width="13.140625" style="0" customWidth="1"/>
    <col min="4" max="5" width="9.7109375" style="31" customWidth="1"/>
    <col min="6" max="6" width="11.140625" style="1" customWidth="1"/>
    <col min="7" max="7" width="6.57421875" style="0" customWidth="1"/>
    <col min="8" max="9" width="10.28125" style="31" customWidth="1"/>
    <col min="10" max="10" width="10.28125" style="1" customWidth="1"/>
    <col min="11" max="11" width="7.421875" style="0" customWidth="1"/>
    <col min="12" max="12" width="6.7109375" style="21" customWidth="1"/>
    <col min="13" max="13" width="6.7109375" style="0" customWidth="1"/>
    <col min="14" max="14" width="7.8515625" style="21" customWidth="1"/>
    <col min="15" max="15" width="7.8515625" style="0" customWidth="1"/>
  </cols>
  <sheetData>
    <row r="1" spans="1:15" ht="24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5.25" customHeight="1">
      <c r="A2" s="3"/>
      <c r="B2" s="4"/>
      <c r="C2" s="3"/>
      <c r="D2" s="23"/>
      <c r="E2" s="23"/>
      <c r="F2" s="3"/>
      <c r="G2" s="3"/>
      <c r="H2" s="23"/>
      <c r="I2" s="23"/>
      <c r="J2" s="3"/>
      <c r="K2" s="3"/>
      <c r="L2" s="17"/>
      <c r="M2" s="3"/>
      <c r="N2" s="17"/>
      <c r="O2" s="3"/>
    </row>
    <row r="3" spans="1:15" ht="18" thickBo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9" customFormat="1" ht="18" customHeight="1" thickBot="1">
      <c r="A4" s="107" t="s">
        <v>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</row>
    <row r="5" spans="1:15" ht="13.5" thickBot="1">
      <c r="A5" s="5"/>
      <c r="B5" s="6"/>
      <c r="C5" s="5"/>
      <c r="D5" s="107" t="s">
        <v>17</v>
      </c>
      <c r="E5" s="108"/>
      <c r="F5" s="108"/>
      <c r="G5" s="108"/>
      <c r="H5" s="107" t="s">
        <v>20</v>
      </c>
      <c r="I5" s="108"/>
      <c r="J5" s="108"/>
      <c r="K5" s="108"/>
      <c r="L5" s="107" t="s">
        <v>21</v>
      </c>
      <c r="M5" s="109"/>
      <c r="N5" s="107"/>
      <c r="O5" s="109"/>
    </row>
    <row r="6" spans="1:15" s="9" customFormat="1" ht="30" customHeight="1" thickBot="1">
      <c r="A6" s="8" t="s">
        <v>6</v>
      </c>
      <c r="B6" s="7" t="s">
        <v>7</v>
      </c>
      <c r="C6" s="8" t="s">
        <v>8</v>
      </c>
      <c r="D6" s="24" t="s">
        <v>18</v>
      </c>
      <c r="E6" s="25" t="s">
        <v>19</v>
      </c>
      <c r="F6" s="13" t="s">
        <v>25</v>
      </c>
      <c r="G6" s="14" t="s">
        <v>23</v>
      </c>
      <c r="H6" s="24" t="s">
        <v>18</v>
      </c>
      <c r="I6" s="25" t="s">
        <v>19</v>
      </c>
      <c r="J6" s="13" t="s">
        <v>25</v>
      </c>
      <c r="K6" s="14" t="s">
        <v>23</v>
      </c>
      <c r="L6" s="18" t="s">
        <v>22</v>
      </c>
      <c r="M6" s="10" t="s">
        <v>23</v>
      </c>
      <c r="N6" s="22" t="s">
        <v>24</v>
      </c>
      <c r="O6" s="10" t="s">
        <v>23</v>
      </c>
    </row>
    <row r="7" spans="1:15" s="2" customFormat="1" ht="18" customHeight="1">
      <c r="A7" s="33" t="s">
        <v>131</v>
      </c>
      <c r="B7" s="50" t="s">
        <v>72</v>
      </c>
      <c r="C7" s="50" t="s">
        <v>15</v>
      </c>
      <c r="D7" s="26">
        <v>21.51</v>
      </c>
      <c r="E7" s="27">
        <v>22.58</v>
      </c>
      <c r="F7" s="15">
        <f>IF(E7="",D7,IF(D7&lt;E7,D7,E7))</f>
        <v>21.51</v>
      </c>
      <c r="G7" s="34">
        <f>RANK(F7,F7:F9,1)</f>
        <v>2</v>
      </c>
      <c r="H7" s="35">
        <v>23.02</v>
      </c>
      <c r="I7" s="36">
        <v>19.96</v>
      </c>
      <c r="J7" s="37">
        <f>IF(I7="",H7,IF(H7&lt;I7,H7,I7))</f>
        <v>19.96</v>
      </c>
      <c r="K7" s="34">
        <f>RANK(J7,J7:J9,1)</f>
        <v>3</v>
      </c>
      <c r="L7" s="38">
        <v>0</v>
      </c>
      <c r="M7" s="34">
        <f>RANK(L7,L7:L9,1)</f>
        <v>1</v>
      </c>
      <c r="N7" s="38">
        <f>SUM(G7,K7,M7)</f>
        <v>6</v>
      </c>
      <c r="O7" s="34">
        <f>RANK(N7,N7:N9,1)</f>
        <v>2</v>
      </c>
    </row>
    <row r="8" spans="1:15" s="2" customFormat="1" ht="18" customHeight="1">
      <c r="A8" s="33" t="s">
        <v>132</v>
      </c>
      <c r="B8" s="51" t="s">
        <v>73</v>
      </c>
      <c r="C8" s="51" t="s">
        <v>69</v>
      </c>
      <c r="D8" s="28">
        <v>20.28</v>
      </c>
      <c r="E8" s="29">
        <v>30.24</v>
      </c>
      <c r="F8" s="15">
        <f>IF(E8="",D8,IF(D8&lt;E8,D8,E8))</f>
        <v>20.28</v>
      </c>
      <c r="G8" s="34">
        <f>RANK(F8,F7:F9,1)</f>
        <v>1</v>
      </c>
      <c r="H8" s="39">
        <v>19.16</v>
      </c>
      <c r="I8" s="40">
        <v>32.68</v>
      </c>
      <c r="J8" s="37">
        <f>IF(I8="",H8,IF(H8&lt;I8,H8,I8))</f>
        <v>19.16</v>
      </c>
      <c r="K8" s="34">
        <f>RANK(J8,J7:J9,1)</f>
        <v>2</v>
      </c>
      <c r="L8" s="38">
        <v>0</v>
      </c>
      <c r="M8" s="34">
        <f>RANK(L8,L7:L9,1)</f>
        <v>1</v>
      </c>
      <c r="N8" s="38">
        <f>SUM(G8,K8,M8)</f>
        <v>4</v>
      </c>
      <c r="O8" s="34">
        <f>RANK(N8,N7:N9,1)</f>
        <v>1</v>
      </c>
    </row>
    <row r="9" spans="1:15" s="2" customFormat="1" ht="18" customHeight="1" thickBot="1">
      <c r="A9" s="33" t="s">
        <v>153</v>
      </c>
      <c r="B9" s="51" t="s">
        <v>79</v>
      </c>
      <c r="C9" s="51" t="s">
        <v>80</v>
      </c>
      <c r="D9" s="28" t="s">
        <v>154</v>
      </c>
      <c r="E9" s="29">
        <v>22.79</v>
      </c>
      <c r="F9" s="15">
        <f>IF(E9="",D9,IF(D9&lt;E9,D9,E9))</f>
        <v>22.79</v>
      </c>
      <c r="G9" s="34">
        <f>RANK(F9,F7:F9,1)</f>
        <v>3</v>
      </c>
      <c r="H9" s="39">
        <v>18.54</v>
      </c>
      <c r="I9" s="40">
        <v>18.11</v>
      </c>
      <c r="J9" s="37">
        <f>IF(I9="",H9,IF(H9&lt;I9,H9,I9))</f>
        <v>18.11</v>
      </c>
      <c r="K9" s="34">
        <f>RANK(J9,J7:J9,1)</f>
        <v>1</v>
      </c>
      <c r="L9" s="38">
        <v>3</v>
      </c>
      <c r="M9" s="34">
        <f>RANK(L9,L7:L9,1)</f>
        <v>3</v>
      </c>
      <c r="N9" s="38">
        <f>SUM(G9,K9,M9)</f>
        <v>7</v>
      </c>
      <c r="O9" s="34">
        <f>RANK(N9,N7:N9,1)</f>
        <v>3</v>
      </c>
    </row>
    <row r="10" spans="1:15" s="9" customFormat="1" ht="19.5" customHeight="1" thickBot="1">
      <c r="A10" s="107" t="s">
        <v>31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5" ht="13.5" thickBot="1">
      <c r="A11" s="5"/>
      <c r="B11" s="6"/>
      <c r="C11" s="5"/>
      <c r="D11" s="107" t="s">
        <v>17</v>
      </c>
      <c r="E11" s="108"/>
      <c r="F11" s="108"/>
      <c r="G11" s="108"/>
      <c r="H11" s="107" t="s">
        <v>20</v>
      </c>
      <c r="I11" s="108"/>
      <c r="J11" s="108"/>
      <c r="K11" s="108"/>
      <c r="L11" s="107" t="s">
        <v>21</v>
      </c>
      <c r="M11" s="109"/>
      <c r="N11" s="107"/>
      <c r="O11" s="109"/>
    </row>
    <row r="12" spans="1:15" s="9" customFormat="1" ht="30" customHeight="1" thickBot="1">
      <c r="A12" s="8" t="s">
        <v>6</v>
      </c>
      <c r="B12" s="7" t="s">
        <v>7</v>
      </c>
      <c r="C12" s="8" t="s">
        <v>8</v>
      </c>
      <c r="D12" s="24" t="s">
        <v>18</v>
      </c>
      <c r="E12" s="25" t="s">
        <v>19</v>
      </c>
      <c r="F12" s="13" t="s">
        <v>25</v>
      </c>
      <c r="G12" s="14" t="s">
        <v>23</v>
      </c>
      <c r="H12" s="24" t="s">
        <v>18</v>
      </c>
      <c r="I12" s="25" t="s">
        <v>19</v>
      </c>
      <c r="J12" s="13" t="s">
        <v>25</v>
      </c>
      <c r="K12" s="14" t="s">
        <v>23</v>
      </c>
      <c r="L12" s="18" t="s">
        <v>22</v>
      </c>
      <c r="M12" s="10" t="s">
        <v>23</v>
      </c>
      <c r="N12" s="22" t="s">
        <v>24</v>
      </c>
      <c r="O12" s="10" t="s">
        <v>23</v>
      </c>
    </row>
    <row r="13" spans="1:15" s="2" customFormat="1" ht="18" customHeight="1">
      <c r="A13" s="33" t="s">
        <v>143</v>
      </c>
      <c r="B13" s="50" t="s">
        <v>83</v>
      </c>
      <c r="C13" s="50" t="s">
        <v>15</v>
      </c>
      <c r="D13" s="26">
        <v>21.06</v>
      </c>
      <c r="E13" s="27">
        <v>21.63</v>
      </c>
      <c r="F13" s="15">
        <f aca="true" t="shared" si="0" ref="F13:F22">IF(E13="",D13,IF(D13&lt;E13,D13,E13))</f>
        <v>21.06</v>
      </c>
      <c r="G13" s="34">
        <f>RANK(F13,F13:F22,1)</f>
        <v>7</v>
      </c>
      <c r="H13" s="35">
        <v>23.72</v>
      </c>
      <c r="I13" s="36">
        <v>19.95</v>
      </c>
      <c r="J13" s="37">
        <f aca="true" t="shared" si="1" ref="J13:J22">IF(I13="",H13,IF(H13&lt;I13,H13,I13))</f>
        <v>19.95</v>
      </c>
      <c r="K13" s="34">
        <f>RANK(J13,J13:J22,1)</f>
        <v>10</v>
      </c>
      <c r="L13" s="38">
        <v>0</v>
      </c>
      <c r="M13" s="34">
        <f>RANK(L13,L13:L22,1)</f>
        <v>1</v>
      </c>
      <c r="N13" s="38">
        <f aca="true" t="shared" si="2" ref="N13:N22">SUM(G13,K13,M13)</f>
        <v>18</v>
      </c>
      <c r="O13" s="34">
        <f>RANK(N13,N13:N22,1)</f>
        <v>9</v>
      </c>
    </row>
    <row r="14" spans="1:15" s="2" customFormat="1" ht="18" customHeight="1">
      <c r="A14" s="33" t="s">
        <v>144</v>
      </c>
      <c r="B14" s="51" t="s">
        <v>84</v>
      </c>
      <c r="C14" s="51" t="s">
        <v>69</v>
      </c>
      <c r="D14" s="28">
        <v>19.31</v>
      </c>
      <c r="E14" s="29">
        <v>19.18</v>
      </c>
      <c r="F14" s="15">
        <f t="shared" si="0"/>
        <v>19.18</v>
      </c>
      <c r="G14" s="34">
        <f>RANK(F14,F13:F22,1)</f>
        <v>2</v>
      </c>
      <c r="H14" s="39">
        <v>17.88</v>
      </c>
      <c r="I14" s="40">
        <v>17.59</v>
      </c>
      <c r="J14" s="37">
        <f t="shared" si="1"/>
        <v>17.59</v>
      </c>
      <c r="K14" s="34">
        <f>RANK(J14,J13:J22,1)</f>
        <v>4</v>
      </c>
      <c r="L14" s="38">
        <v>0</v>
      </c>
      <c r="M14" s="34">
        <f>RANK(L14,L13:L22,1)</f>
        <v>1</v>
      </c>
      <c r="N14" s="38">
        <f t="shared" si="2"/>
        <v>7</v>
      </c>
      <c r="O14" s="34">
        <f>RANK(N14,N13:N22,1)</f>
        <v>3</v>
      </c>
    </row>
    <row r="15" spans="1:15" s="2" customFormat="1" ht="18" customHeight="1">
      <c r="A15" s="33" t="s">
        <v>145</v>
      </c>
      <c r="B15" s="50" t="s">
        <v>86</v>
      </c>
      <c r="C15" s="50" t="s">
        <v>56</v>
      </c>
      <c r="D15" s="28">
        <v>19.31</v>
      </c>
      <c r="E15" s="29">
        <v>19.25</v>
      </c>
      <c r="F15" s="15">
        <f t="shared" si="0"/>
        <v>19.25</v>
      </c>
      <c r="G15" s="34">
        <f>RANK(F15,F13:F22,1)</f>
        <v>3</v>
      </c>
      <c r="H15" s="39">
        <v>17.41</v>
      </c>
      <c r="I15" s="40">
        <v>17.21</v>
      </c>
      <c r="J15" s="37">
        <f t="shared" si="1"/>
        <v>17.21</v>
      </c>
      <c r="K15" s="34">
        <f>RANK(J15,J13:J22,1)</f>
        <v>2</v>
      </c>
      <c r="L15" s="38">
        <v>0</v>
      </c>
      <c r="M15" s="34">
        <f>RANK(L15,L13:L22,1)</f>
        <v>1</v>
      </c>
      <c r="N15" s="38">
        <f t="shared" si="2"/>
        <v>6</v>
      </c>
      <c r="O15" s="34">
        <f>RANK(N15,N13:N22,1)</f>
        <v>2</v>
      </c>
    </row>
    <row r="16" spans="1:15" s="2" customFormat="1" ht="18" customHeight="1">
      <c r="A16" s="33" t="s">
        <v>146</v>
      </c>
      <c r="B16" s="50" t="s">
        <v>87</v>
      </c>
      <c r="C16" s="50" t="s">
        <v>12</v>
      </c>
      <c r="D16" s="28">
        <v>20.15</v>
      </c>
      <c r="E16" s="29">
        <v>21.03</v>
      </c>
      <c r="F16" s="15">
        <f t="shared" si="0"/>
        <v>20.15</v>
      </c>
      <c r="G16" s="16">
        <f>RANK(F16,F13:F22,1)</f>
        <v>5</v>
      </c>
      <c r="H16" s="28">
        <v>18.4</v>
      </c>
      <c r="I16" s="29">
        <v>18.42</v>
      </c>
      <c r="J16" s="15">
        <f t="shared" si="1"/>
        <v>18.4</v>
      </c>
      <c r="K16" s="16">
        <f>RANK(J16,J13:J22,1)</f>
        <v>7</v>
      </c>
      <c r="L16" s="38">
        <v>0</v>
      </c>
      <c r="M16" s="16">
        <f>RANK(L16,L13:L22,1)</f>
        <v>1</v>
      </c>
      <c r="N16" s="19">
        <f t="shared" si="2"/>
        <v>13</v>
      </c>
      <c r="O16" s="16">
        <f>RANK(N16,N13:N22,1)</f>
        <v>6</v>
      </c>
    </row>
    <row r="17" spans="1:15" s="2" customFormat="1" ht="18" customHeight="1">
      <c r="A17" s="33" t="s">
        <v>147</v>
      </c>
      <c r="B17" s="50" t="s">
        <v>88</v>
      </c>
      <c r="C17" s="50" t="s">
        <v>4</v>
      </c>
      <c r="D17" s="28">
        <v>17.12</v>
      </c>
      <c r="E17" s="29">
        <v>30.93</v>
      </c>
      <c r="F17" s="15">
        <f t="shared" si="0"/>
        <v>17.12</v>
      </c>
      <c r="G17" s="16">
        <f>RANK(F17,F13:F22,1)</f>
        <v>1</v>
      </c>
      <c r="H17" s="28">
        <v>15.8</v>
      </c>
      <c r="I17" s="29">
        <v>15.65</v>
      </c>
      <c r="J17" s="15">
        <f t="shared" si="1"/>
        <v>15.65</v>
      </c>
      <c r="K17" s="16">
        <f>RANK(J17,J13:J22,1)</f>
        <v>1</v>
      </c>
      <c r="L17" s="38">
        <v>0</v>
      </c>
      <c r="M17" s="16">
        <f>RANK(L17,L13:L22,1)</f>
        <v>1</v>
      </c>
      <c r="N17" s="19">
        <f t="shared" si="2"/>
        <v>3</v>
      </c>
      <c r="O17" s="16">
        <f>RANK(N17,N13:N22,1)</f>
        <v>1</v>
      </c>
    </row>
    <row r="18" spans="1:15" s="2" customFormat="1" ht="18" customHeight="1">
      <c r="A18" s="33" t="s">
        <v>148</v>
      </c>
      <c r="B18" s="50" t="s">
        <v>89</v>
      </c>
      <c r="C18" s="50" t="s">
        <v>14</v>
      </c>
      <c r="D18" s="28">
        <v>21.09</v>
      </c>
      <c r="E18" s="29">
        <v>36.45</v>
      </c>
      <c r="F18" s="15">
        <f t="shared" si="0"/>
        <v>21.09</v>
      </c>
      <c r="G18" s="16">
        <f>RANK(F18,F13:F22,1)</f>
        <v>8</v>
      </c>
      <c r="H18" s="28">
        <v>17.32</v>
      </c>
      <c r="I18" s="29">
        <v>17.33</v>
      </c>
      <c r="J18" s="15">
        <f t="shared" si="1"/>
        <v>17.32</v>
      </c>
      <c r="K18" s="16">
        <f>RANK(J18,J13:J22,1)</f>
        <v>3</v>
      </c>
      <c r="L18" s="38">
        <v>0</v>
      </c>
      <c r="M18" s="16">
        <f>RANK(L18,L13:L22,1)</f>
        <v>1</v>
      </c>
      <c r="N18" s="19">
        <f t="shared" si="2"/>
        <v>12</v>
      </c>
      <c r="O18" s="16">
        <f>RANK(N18,N13:N22,1)</f>
        <v>5</v>
      </c>
    </row>
    <row r="19" spans="1:15" s="2" customFormat="1" ht="18" customHeight="1">
      <c r="A19" s="33" t="s">
        <v>149</v>
      </c>
      <c r="B19" s="51" t="s">
        <v>85</v>
      </c>
      <c r="C19" s="51" t="s">
        <v>69</v>
      </c>
      <c r="D19" s="28">
        <v>23.08</v>
      </c>
      <c r="E19" s="29" t="s">
        <v>154</v>
      </c>
      <c r="F19" s="15">
        <f t="shared" si="0"/>
        <v>23.08</v>
      </c>
      <c r="G19" s="16">
        <f>RANK(F19,F13:F22,1)</f>
        <v>9</v>
      </c>
      <c r="H19" s="28">
        <v>17.83</v>
      </c>
      <c r="I19" s="29">
        <v>29.99</v>
      </c>
      <c r="J19" s="15">
        <f t="shared" si="1"/>
        <v>17.83</v>
      </c>
      <c r="K19" s="16">
        <f>RANK(J19,J13:J22,1)</f>
        <v>6</v>
      </c>
      <c r="L19" s="38">
        <v>0</v>
      </c>
      <c r="M19" s="16">
        <f>RANK(L19,L13:L22,1)</f>
        <v>1</v>
      </c>
      <c r="N19" s="19">
        <f t="shared" si="2"/>
        <v>16</v>
      </c>
      <c r="O19" s="16">
        <f>RANK(N19,N13:N22,1)</f>
        <v>8</v>
      </c>
    </row>
    <row r="20" spans="1:15" s="2" customFormat="1" ht="18" customHeight="1">
      <c r="A20" s="33" t="s">
        <v>150</v>
      </c>
      <c r="B20" s="51" t="s">
        <v>91</v>
      </c>
      <c r="C20" s="51" t="s">
        <v>80</v>
      </c>
      <c r="D20" s="28">
        <v>29.55</v>
      </c>
      <c r="E20" s="29">
        <v>26.79</v>
      </c>
      <c r="F20" s="15">
        <f t="shared" si="0"/>
        <v>26.79</v>
      </c>
      <c r="G20" s="16">
        <f>RANK(F20,F13:F22,1)</f>
        <v>10</v>
      </c>
      <c r="H20" s="28">
        <v>19.91</v>
      </c>
      <c r="I20" s="29">
        <v>19.07</v>
      </c>
      <c r="J20" s="15">
        <f t="shared" si="1"/>
        <v>19.07</v>
      </c>
      <c r="K20" s="16">
        <f>RANK(J20,J13:J22,1)</f>
        <v>9</v>
      </c>
      <c r="L20" s="38">
        <v>1</v>
      </c>
      <c r="M20" s="16">
        <f>RANK(L20,L13:L22,1)</f>
        <v>10</v>
      </c>
      <c r="N20" s="19">
        <f t="shared" si="2"/>
        <v>29</v>
      </c>
      <c r="O20" s="16">
        <f>RANK(N20,N13:N22,1)</f>
        <v>10</v>
      </c>
    </row>
    <row r="21" spans="1:15" s="2" customFormat="1" ht="18" customHeight="1">
      <c r="A21" s="33" t="s">
        <v>151</v>
      </c>
      <c r="B21" s="50" t="s">
        <v>92</v>
      </c>
      <c r="C21" s="50" t="s">
        <v>2</v>
      </c>
      <c r="D21" s="28">
        <v>21.74</v>
      </c>
      <c r="E21" s="29">
        <v>20.13</v>
      </c>
      <c r="F21" s="15">
        <f t="shared" si="0"/>
        <v>20.13</v>
      </c>
      <c r="G21" s="16">
        <f>RANK(F21,F13:F22,1)</f>
        <v>4</v>
      </c>
      <c r="H21" s="28">
        <v>31.28</v>
      </c>
      <c r="I21" s="29">
        <v>17.81</v>
      </c>
      <c r="J21" s="15">
        <f t="shared" si="1"/>
        <v>17.81</v>
      </c>
      <c r="K21" s="16">
        <f>RANK(J21,J13:J22,1)</f>
        <v>5</v>
      </c>
      <c r="L21" s="38">
        <v>0</v>
      </c>
      <c r="M21" s="16">
        <f>RANK(L21,L13:L22,1)</f>
        <v>1</v>
      </c>
      <c r="N21" s="19">
        <f t="shared" si="2"/>
        <v>10</v>
      </c>
      <c r="O21" s="16">
        <f>RANK(N21,N13:N22,1)</f>
        <v>4</v>
      </c>
    </row>
    <row r="22" spans="1:15" s="2" customFormat="1" ht="18" customHeight="1" thickBot="1">
      <c r="A22" s="33" t="s">
        <v>152</v>
      </c>
      <c r="B22" s="11" t="s">
        <v>136</v>
      </c>
      <c r="C22" s="11" t="s">
        <v>137</v>
      </c>
      <c r="D22" s="28">
        <v>21.83</v>
      </c>
      <c r="E22" s="29">
        <v>20.18</v>
      </c>
      <c r="F22" s="15">
        <f t="shared" si="0"/>
        <v>20.18</v>
      </c>
      <c r="G22" s="16">
        <f>RANK(F22,F13:F22,1)</f>
        <v>6</v>
      </c>
      <c r="H22" s="28">
        <v>18.82</v>
      </c>
      <c r="I22" s="29">
        <v>18.45</v>
      </c>
      <c r="J22" s="15">
        <f t="shared" si="1"/>
        <v>18.45</v>
      </c>
      <c r="K22" s="16">
        <f>RANK(J22,J13:J22,1)</f>
        <v>8</v>
      </c>
      <c r="L22" s="38">
        <v>0</v>
      </c>
      <c r="M22" s="16">
        <f>RANK(L22,L13:L22,1)</f>
        <v>1</v>
      </c>
      <c r="N22" s="19">
        <f t="shared" si="2"/>
        <v>15</v>
      </c>
      <c r="O22" s="16">
        <f>RANK(N22,N13:N22,1)</f>
        <v>7</v>
      </c>
    </row>
    <row r="23" spans="1:15" s="9" customFormat="1" ht="19.5" customHeight="1" thickBot="1">
      <c r="A23" s="107" t="s">
        <v>30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</row>
    <row r="24" spans="1:15" ht="13.5" thickBot="1">
      <c r="A24" s="5"/>
      <c r="B24" s="6"/>
      <c r="C24" s="5"/>
      <c r="D24" s="107" t="s">
        <v>17</v>
      </c>
      <c r="E24" s="108"/>
      <c r="F24" s="108"/>
      <c r="G24" s="108"/>
      <c r="H24" s="107" t="s">
        <v>20</v>
      </c>
      <c r="I24" s="108"/>
      <c r="J24" s="108"/>
      <c r="K24" s="108"/>
      <c r="L24" s="107" t="s">
        <v>21</v>
      </c>
      <c r="M24" s="109"/>
      <c r="N24" s="107"/>
      <c r="O24" s="109"/>
    </row>
    <row r="25" spans="1:15" s="9" customFormat="1" ht="30" customHeight="1" thickBot="1">
      <c r="A25" s="8" t="s">
        <v>6</v>
      </c>
      <c r="B25" s="7" t="s">
        <v>7</v>
      </c>
      <c r="C25" s="8" t="s">
        <v>8</v>
      </c>
      <c r="D25" s="24" t="s">
        <v>18</v>
      </c>
      <c r="E25" s="25" t="s">
        <v>19</v>
      </c>
      <c r="F25" s="13" t="s">
        <v>25</v>
      </c>
      <c r="G25" s="14" t="s">
        <v>23</v>
      </c>
      <c r="H25" s="24" t="s">
        <v>18</v>
      </c>
      <c r="I25" s="25" t="s">
        <v>19</v>
      </c>
      <c r="J25" s="13" t="s">
        <v>25</v>
      </c>
      <c r="K25" s="14" t="s">
        <v>23</v>
      </c>
      <c r="L25" s="18" t="s">
        <v>22</v>
      </c>
      <c r="M25" s="10" t="s">
        <v>23</v>
      </c>
      <c r="N25" s="22" t="s">
        <v>24</v>
      </c>
      <c r="O25" s="10" t="s">
        <v>23</v>
      </c>
    </row>
    <row r="26" spans="1:15" s="2" customFormat="1" ht="18" customHeight="1">
      <c r="A26" s="33"/>
      <c r="B26" s="50" t="s">
        <v>82</v>
      </c>
      <c r="C26" s="50" t="s">
        <v>33</v>
      </c>
      <c r="D26" s="26">
        <v>22.51</v>
      </c>
      <c r="E26" s="27">
        <v>21.52</v>
      </c>
      <c r="F26" s="15">
        <f aca="true" t="shared" si="3" ref="F26:F33">IF(E26="",D26,IF(D26&lt;E26,D26,E26))</f>
        <v>21.52</v>
      </c>
      <c r="G26" s="34">
        <f>RANK(F26,F26:F66,1)</f>
        <v>3</v>
      </c>
      <c r="H26" s="35">
        <v>18.38</v>
      </c>
      <c r="I26" s="36">
        <v>17.66</v>
      </c>
      <c r="J26" s="37">
        <f aca="true" t="shared" si="4" ref="J26:J33">IF(I26="",H26,IF(H26&lt;I26,H26,I26))</f>
        <v>17.66</v>
      </c>
      <c r="K26" s="34">
        <f>RANK(J26,J26:J66,1)</f>
        <v>4</v>
      </c>
      <c r="L26" s="38">
        <v>0</v>
      </c>
      <c r="M26" s="34">
        <f>RANK(L26,L26:L66,1)</f>
        <v>1</v>
      </c>
      <c r="N26" s="38">
        <f aca="true" t="shared" si="5" ref="N26:N33">SUM(G26,K26,M26)</f>
        <v>8</v>
      </c>
      <c r="O26" s="34">
        <f>RANK(N26,N26:N66,1)</f>
        <v>3</v>
      </c>
    </row>
    <row r="27" spans="1:15" s="2" customFormat="1" ht="18" customHeight="1">
      <c r="A27" s="33"/>
      <c r="B27" s="50" t="s">
        <v>74</v>
      </c>
      <c r="C27" s="50" t="s">
        <v>15</v>
      </c>
      <c r="D27" s="28">
        <v>24.17</v>
      </c>
      <c r="E27" s="29">
        <v>27.65</v>
      </c>
      <c r="F27" s="15">
        <f t="shared" si="3"/>
        <v>24.17</v>
      </c>
      <c r="G27" s="34">
        <f>RANK(F27,F26:F66,1)</f>
        <v>7</v>
      </c>
      <c r="H27" s="39">
        <v>18.4</v>
      </c>
      <c r="I27" s="40">
        <v>18.08</v>
      </c>
      <c r="J27" s="37">
        <f t="shared" si="4"/>
        <v>18.08</v>
      </c>
      <c r="K27" s="34">
        <f>RANK(J27,J26:J66,1)</f>
        <v>7</v>
      </c>
      <c r="L27" s="38">
        <v>0</v>
      </c>
      <c r="M27" s="34">
        <f>RANK(L27,L26:L66,1)</f>
        <v>1</v>
      </c>
      <c r="N27" s="38">
        <f t="shared" si="5"/>
        <v>15</v>
      </c>
      <c r="O27" s="34">
        <f>RANK(N27,N26:N66,1)</f>
        <v>6</v>
      </c>
    </row>
    <row r="28" spans="1:15" s="2" customFormat="1" ht="18" customHeight="1">
      <c r="A28" s="33"/>
      <c r="B28" s="50" t="s">
        <v>138</v>
      </c>
      <c r="C28" s="50" t="s">
        <v>139</v>
      </c>
      <c r="D28" s="28">
        <v>23.93</v>
      </c>
      <c r="E28" s="29">
        <v>23.58</v>
      </c>
      <c r="F28" s="15">
        <f t="shared" si="3"/>
        <v>23.58</v>
      </c>
      <c r="G28" s="34">
        <f>RANK(F28,F26:F66,1)</f>
        <v>6</v>
      </c>
      <c r="H28" s="39">
        <v>19.17</v>
      </c>
      <c r="I28" s="40">
        <v>24.56</v>
      </c>
      <c r="J28" s="37">
        <f t="shared" si="4"/>
        <v>19.17</v>
      </c>
      <c r="K28" s="34">
        <f>RANK(J28,J26:J66,1)</f>
        <v>8</v>
      </c>
      <c r="L28" s="38">
        <v>0</v>
      </c>
      <c r="M28" s="34">
        <f>RANK(L28,L26:L66,1)</f>
        <v>1</v>
      </c>
      <c r="N28" s="38">
        <f t="shared" si="5"/>
        <v>15</v>
      </c>
      <c r="O28" s="34">
        <f>RANK(N28,N26:N66,1)</f>
        <v>6</v>
      </c>
    </row>
    <row r="29" spans="1:15" s="2" customFormat="1" ht="18" customHeight="1">
      <c r="A29" s="33"/>
      <c r="B29" s="50" t="s">
        <v>75</v>
      </c>
      <c r="C29" s="50" t="s">
        <v>76</v>
      </c>
      <c r="D29" s="28" t="s">
        <v>154</v>
      </c>
      <c r="E29" s="29">
        <v>22.41</v>
      </c>
      <c r="F29" s="15">
        <f t="shared" si="3"/>
        <v>22.41</v>
      </c>
      <c r="G29" s="16">
        <f>RANK(F29,F26:F66,1)</f>
        <v>5</v>
      </c>
      <c r="H29" s="28">
        <v>18.03</v>
      </c>
      <c r="I29" s="29">
        <v>25.15</v>
      </c>
      <c r="J29" s="15">
        <f t="shared" si="4"/>
        <v>18.03</v>
      </c>
      <c r="K29" s="16">
        <f>RANK(J29,J26:J66,1)</f>
        <v>6</v>
      </c>
      <c r="L29" s="38">
        <v>0</v>
      </c>
      <c r="M29" s="16">
        <f>RANK(L29,L26:L66,1)</f>
        <v>1</v>
      </c>
      <c r="N29" s="19">
        <f t="shared" si="5"/>
        <v>12</v>
      </c>
      <c r="O29" s="16">
        <f>RANK(N29,N26:N66,1)</f>
        <v>4</v>
      </c>
    </row>
    <row r="30" spans="1:15" s="2" customFormat="1" ht="18" customHeight="1">
      <c r="A30" s="33"/>
      <c r="B30" s="52" t="s">
        <v>77</v>
      </c>
      <c r="C30" s="50" t="s">
        <v>56</v>
      </c>
      <c r="D30" s="28">
        <v>18.21</v>
      </c>
      <c r="E30" s="29">
        <v>18.39</v>
      </c>
      <c r="F30" s="15">
        <f t="shared" si="3"/>
        <v>18.21</v>
      </c>
      <c r="G30" s="16">
        <f>RANK(F30,F26:F66,1)</f>
        <v>1</v>
      </c>
      <c r="H30" s="28">
        <v>17.16</v>
      </c>
      <c r="I30" s="29">
        <v>16.57</v>
      </c>
      <c r="J30" s="15">
        <f t="shared" si="4"/>
        <v>16.57</v>
      </c>
      <c r="K30" s="16">
        <f>RANK(J30,J26:J66,1)</f>
        <v>1</v>
      </c>
      <c r="L30" s="38">
        <v>0</v>
      </c>
      <c r="M30" s="16">
        <f>RANK(L30,L26:L66,1)</f>
        <v>1</v>
      </c>
      <c r="N30" s="19">
        <f t="shared" si="5"/>
        <v>3</v>
      </c>
      <c r="O30" s="16">
        <f>RANK(N30,N26:N66,1)</f>
        <v>1</v>
      </c>
    </row>
    <row r="31" spans="1:15" s="2" customFormat="1" ht="18" customHeight="1">
      <c r="A31" s="33"/>
      <c r="B31" s="50" t="s">
        <v>78</v>
      </c>
      <c r="C31" s="50" t="s">
        <v>9</v>
      </c>
      <c r="D31" s="28" t="s">
        <v>154</v>
      </c>
      <c r="E31" s="29">
        <v>22.28</v>
      </c>
      <c r="F31" s="15">
        <f t="shared" si="3"/>
        <v>22.28</v>
      </c>
      <c r="G31" s="16">
        <f>RANK(F31,F26:F66,1)</f>
        <v>4</v>
      </c>
      <c r="H31" s="28">
        <v>17.43</v>
      </c>
      <c r="I31" s="29">
        <v>17.54</v>
      </c>
      <c r="J31" s="15">
        <f t="shared" si="4"/>
        <v>17.43</v>
      </c>
      <c r="K31" s="16">
        <f>RANK(J31,J26:J66,1)</f>
        <v>3</v>
      </c>
      <c r="L31" s="38">
        <v>1</v>
      </c>
      <c r="M31" s="16">
        <f>RANK(L31,L26:L66,1)</f>
        <v>8</v>
      </c>
      <c r="N31" s="19">
        <f t="shared" si="5"/>
        <v>15</v>
      </c>
      <c r="O31" s="16">
        <f>RANK(N31,N26:N66,1)</f>
        <v>6</v>
      </c>
    </row>
    <row r="32" spans="1:15" s="2" customFormat="1" ht="18" customHeight="1">
      <c r="A32" s="33"/>
      <c r="B32" s="50" t="s">
        <v>81</v>
      </c>
      <c r="C32" s="50" t="s">
        <v>33</v>
      </c>
      <c r="D32" s="28">
        <v>25.03</v>
      </c>
      <c r="E32" s="29">
        <v>25.79</v>
      </c>
      <c r="F32" s="15">
        <f t="shared" si="3"/>
        <v>25.03</v>
      </c>
      <c r="G32" s="16">
        <f>RANK(F32,F26:F66,1)</f>
        <v>8</v>
      </c>
      <c r="H32" s="28">
        <v>18.59</v>
      </c>
      <c r="I32" s="29">
        <v>17.99</v>
      </c>
      <c r="J32" s="15">
        <f t="shared" si="4"/>
        <v>17.99</v>
      </c>
      <c r="K32" s="16">
        <f>RANK(J32,J26:J66,1)</f>
        <v>5</v>
      </c>
      <c r="L32" s="38">
        <v>0</v>
      </c>
      <c r="M32" s="16">
        <f>RANK(L32,L26:L66,1)</f>
        <v>1</v>
      </c>
      <c r="N32" s="19">
        <f t="shared" si="5"/>
        <v>14</v>
      </c>
      <c r="O32" s="16">
        <f>RANK(N32,N26:N66,1)</f>
        <v>5</v>
      </c>
    </row>
    <row r="33" spans="1:15" s="2" customFormat="1" ht="18" customHeight="1">
      <c r="A33" s="33"/>
      <c r="B33" s="50" t="s">
        <v>140</v>
      </c>
      <c r="C33" s="50" t="s">
        <v>139</v>
      </c>
      <c r="D33" s="28">
        <v>21.23</v>
      </c>
      <c r="E33" s="29">
        <v>20.17</v>
      </c>
      <c r="F33" s="15">
        <f t="shared" si="3"/>
        <v>20.17</v>
      </c>
      <c r="G33" s="16">
        <f>RANK(F33,F26:F66,1)</f>
        <v>2</v>
      </c>
      <c r="H33" s="28">
        <v>16.71</v>
      </c>
      <c r="I33" s="29">
        <v>16.92</v>
      </c>
      <c r="J33" s="15">
        <f t="shared" si="4"/>
        <v>16.71</v>
      </c>
      <c r="K33" s="16">
        <f>RANK(J33,J26:J66,1)</f>
        <v>2</v>
      </c>
      <c r="L33" s="38">
        <v>0</v>
      </c>
      <c r="M33" s="16">
        <f>RANK(L33,L26:L66,1)</f>
        <v>1</v>
      </c>
      <c r="N33" s="19">
        <f t="shared" si="5"/>
        <v>5</v>
      </c>
      <c r="O33" s="16">
        <f>RANK(N33,N26:N66,1)</f>
        <v>2</v>
      </c>
    </row>
    <row r="34" spans="1:16" ht="12.75">
      <c r="A34" s="2"/>
      <c r="B34" s="2"/>
      <c r="C34" s="2"/>
      <c r="D34" s="30"/>
      <c r="E34" s="30"/>
      <c r="F34" s="12"/>
      <c r="G34" s="2"/>
      <c r="H34" s="30"/>
      <c r="I34" s="30"/>
      <c r="J34" s="12"/>
      <c r="K34" s="2"/>
      <c r="L34" s="20"/>
      <c r="M34" s="2"/>
      <c r="N34" s="20"/>
      <c r="O34" s="2"/>
      <c r="P34" s="2"/>
    </row>
    <row r="35" spans="1:16" ht="12.75">
      <c r="A35" s="2"/>
      <c r="B35" s="2"/>
      <c r="C35" s="2"/>
      <c r="D35" s="30"/>
      <c r="E35" s="30"/>
      <c r="F35" s="12"/>
      <c r="G35" s="2"/>
      <c r="H35" s="30"/>
      <c r="I35" s="30"/>
      <c r="J35" s="12"/>
      <c r="K35" s="2"/>
      <c r="L35" s="20"/>
      <c r="M35" s="2"/>
      <c r="N35" s="20"/>
      <c r="O35" s="2"/>
      <c r="P35" s="2"/>
    </row>
    <row r="36" spans="1:15" ht="12.75">
      <c r="A36" s="2"/>
      <c r="B36" s="2"/>
      <c r="C36" s="2"/>
      <c r="D36" s="30"/>
      <c r="E36" s="30"/>
      <c r="F36" s="30"/>
      <c r="G36" s="30"/>
      <c r="H36" s="12"/>
      <c r="I36" s="2"/>
      <c r="J36" s="20"/>
      <c r="K36" s="2"/>
      <c r="L36" s="20"/>
      <c r="M36" s="2"/>
      <c r="N36" s="2"/>
      <c r="O36" s="2"/>
    </row>
    <row r="37" spans="1:15" ht="12.75">
      <c r="A37" s="2"/>
      <c r="B37" s="2"/>
      <c r="C37" s="2"/>
      <c r="D37" s="30"/>
      <c r="E37" s="30"/>
      <c r="F37" s="30"/>
      <c r="G37" s="30"/>
      <c r="H37" s="12"/>
      <c r="I37" s="2"/>
      <c r="J37" s="20"/>
      <c r="K37" s="2"/>
      <c r="L37" s="20"/>
      <c r="M37" s="2"/>
      <c r="N37" s="2"/>
      <c r="O37" s="2"/>
    </row>
    <row r="38" spans="6:14" ht="12.75">
      <c r="F38" s="31"/>
      <c r="G38" s="31"/>
      <c r="H38" s="1"/>
      <c r="I38"/>
      <c r="J38" s="21"/>
      <c r="N38"/>
    </row>
    <row r="39" spans="6:14" ht="12.75">
      <c r="F39" s="31"/>
      <c r="G39" s="31"/>
      <c r="H39" s="1"/>
      <c r="I39"/>
      <c r="J39" s="21"/>
      <c r="N39"/>
    </row>
    <row r="40" spans="6:14" ht="12.75">
      <c r="F40" s="31"/>
      <c r="G40" s="31"/>
      <c r="H40" s="1"/>
      <c r="I40"/>
      <c r="J40" s="21"/>
      <c r="N40"/>
    </row>
    <row r="41" spans="6:14" ht="12.75">
      <c r="F41" s="31"/>
      <c r="G41" s="31"/>
      <c r="H41" s="1"/>
      <c r="I41"/>
      <c r="J41" s="21"/>
      <c r="N41"/>
    </row>
    <row r="42" spans="6:14" ht="12.75">
      <c r="F42" s="31"/>
      <c r="G42" s="31"/>
      <c r="H42" s="1"/>
      <c r="I42"/>
      <c r="J42" s="21"/>
      <c r="N42"/>
    </row>
    <row r="43" spans="6:14" ht="12.75">
      <c r="F43" s="31"/>
      <c r="G43" s="31"/>
      <c r="H43" s="1"/>
      <c r="I43"/>
      <c r="J43" s="21"/>
      <c r="N43"/>
    </row>
    <row r="44" spans="7:10" ht="12.75">
      <c r="G44" s="1"/>
      <c r="I44" s="32"/>
      <c r="J44"/>
    </row>
    <row r="45" spans="7:10" ht="12.75">
      <c r="G45" s="1"/>
      <c r="I45" s="32"/>
      <c r="J45"/>
    </row>
    <row r="46" spans="7:10" ht="12.75">
      <c r="G46" s="1"/>
      <c r="I46" s="32"/>
      <c r="J46"/>
    </row>
    <row r="47" spans="7:10" ht="12.75">
      <c r="G47" s="1"/>
      <c r="I47" s="32"/>
      <c r="J47"/>
    </row>
    <row r="48" spans="7:10" ht="12.75">
      <c r="G48" s="1"/>
      <c r="I48" s="32"/>
      <c r="J48"/>
    </row>
    <row r="49" spans="7:10" ht="12.75">
      <c r="G49" s="1"/>
      <c r="I49" s="32"/>
      <c r="J49"/>
    </row>
    <row r="50" spans="7:10" ht="12.75">
      <c r="G50" s="1"/>
      <c r="I50" s="32"/>
      <c r="J50"/>
    </row>
    <row r="51" spans="7:10" ht="12.75">
      <c r="G51" s="1"/>
      <c r="I51" s="32"/>
      <c r="J51"/>
    </row>
    <row r="52" spans="7:10" ht="12.75">
      <c r="G52" s="1"/>
      <c r="I52" s="32"/>
      <c r="J52"/>
    </row>
    <row r="53" spans="7:10" ht="12.75">
      <c r="G53" s="1"/>
      <c r="I53" s="32"/>
      <c r="J53"/>
    </row>
    <row r="54" spans="7:10" ht="12.75">
      <c r="G54" s="1"/>
      <c r="I54" s="32"/>
      <c r="J54"/>
    </row>
  </sheetData>
  <sheetProtection/>
  <mergeCells count="17">
    <mergeCell ref="A4:O4"/>
    <mergeCell ref="A1:O1"/>
    <mergeCell ref="A3:O3"/>
    <mergeCell ref="A23:O23"/>
    <mergeCell ref="D24:G24"/>
    <mergeCell ref="H24:K24"/>
    <mergeCell ref="L24:M24"/>
    <mergeCell ref="N24:O24"/>
    <mergeCell ref="D5:G5"/>
    <mergeCell ref="H5:K5"/>
    <mergeCell ref="L5:M5"/>
    <mergeCell ref="N5:O5"/>
    <mergeCell ref="A10:O10"/>
    <mergeCell ref="D11:G11"/>
    <mergeCell ref="H11:K11"/>
    <mergeCell ref="L11:M11"/>
    <mergeCell ref="N11:O11"/>
  </mergeCells>
  <conditionalFormatting sqref="K13:K22 G26:G33 K26:K33 M26:M33 O26:O33">
    <cfRule type="cellIs" priority="73" dxfId="2" operator="equal" stopIfTrue="1">
      <formula>1</formula>
    </cfRule>
    <cfRule type="cellIs" priority="74" dxfId="1" operator="equal" stopIfTrue="1">
      <formula>2</formula>
    </cfRule>
    <cfRule type="cellIs" priority="75" dxfId="0" operator="equal" stopIfTrue="1">
      <formula>3</formula>
    </cfRule>
  </conditionalFormatting>
  <conditionalFormatting sqref="G13:G22">
    <cfRule type="cellIs" priority="76" dxfId="2" operator="equal" stopIfTrue="1">
      <formula>1</formula>
    </cfRule>
    <cfRule type="cellIs" priority="77" dxfId="1" operator="equal" stopIfTrue="1">
      <formula>2</formula>
    </cfRule>
    <cfRule type="cellIs" priority="78" dxfId="0" operator="equal" stopIfTrue="1">
      <formula>3</formula>
    </cfRule>
  </conditionalFormatting>
  <conditionalFormatting sqref="G7:G9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conditionalFormatting sqref="O7:O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K7:K9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M7:M9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O13:O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13:M22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6.57421875" style="0" customWidth="1"/>
    <col min="4" max="4" width="8.8515625" style="120" customWidth="1"/>
    <col min="6" max="6" width="8.8515625" style="120" customWidth="1"/>
  </cols>
  <sheetData>
    <row r="1" spans="1:13" ht="24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41"/>
      <c r="B2" s="41"/>
      <c r="C2" s="41"/>
      <c r="D2" s="114"/>
      <c r="E2" s="41"/>
      <c r="F2" s="114"/>
      <c r="G2" s="41"/>
      <c r="H2" s="41"/>
      <c r="I2" s="41"/>
      <c r="J2" s="41"/>
      <c r="K2" s="41"/>
      <c r="L2" s="41"/>
      <c r="M2" s="41"/>
    </row>
    <row r="3" spans="1:13" ht="17.25">
      <c r="A3" s="41"/>
      <c r="B3" s="60" t="s">
        <v>35</v>
      </c>
      <c r="C3" s="60"/>
      <c r="D3" s="60"/>
      <c r="E3" s="60"/>
      <c r="F3" s="114"/>
      <c r="G3" s="60" t="s">
        <v>130</v>
      </c>
      <c r="H3" s="60"/>
      <c r="I3" s="60"/>
      <c r="J3" s="60"/>
      <c r="K3" s="60"/>
      <c r="L3" s="60"/>
      <c r="M3" s="41"/>
    </row>
    <row r="4" spans="1:13" ht="15.75" thickBot="1">
      <c r="A4" s="41"/>
      <c r="B4" s="41"/>
      <c r="C4" s="41"/>
      <c r="D4" s="114"/>
      <c r="E4" s="41"/>
      <c r="F4" s="114"/>
      <c r="G4" s="41"/>
      <c r="H4" s="41"/>
      <c r="I4" s="41"/>
      <c r="J4" s="41"/>
      <c r="K4" s="41"/>
      <c r="L4" s="41"/>
      <c r="M4" s="41"/>
    </row>
    <row r="5" spans="1:13" ht="18" thickBot="1">
      <c r="A5" s="42"/>
      <c r="B5" s="43" t="s">
        <v>13</v>
      </c>
      <c r="C5" s="44"/>
      <c r="D5" s="61"/>
      <c r="E5" s="61"/>
      <c r="F5" s="61"/>
      <c r="G5" s="61"/>
      <c r="H5" s="61"/>
      <c r="I5" s="61"/>
      <c r="J5" s="61"/>
      <c r="K5" s="61"/>
      <c r="L5" s="45"/>
      <c r="M5" s="45"/>
    </row>
    <row r="6" spans="1:13" ht="48" customHeight="1">
      <c r="A6" s="62" t="s">
        <v>36</v>
      </c>
      <c r="B6" s="62" t="s">
        <v>37</v>
      </c>
      <c r="C6" s="62" t="s">
        <v>38</v>
      </c>
      <c r="D6" s="64" t="s">
        <v>39</v>
      </c>
      <c r="E6" s="65"/>
      <c r="F6" s="66" t="s">
        <v>40</v>
      </c>
      <c r="G6" s="66"/>
      <c r="H6" s="64" t="s">
        <v>41</v>
      </c>
      <c r="I6" s="66"/>
      <c r="J6" s="67" t="s">
        <v>42</v>
      </c>
      <c r="K6" s="66"/>
      <c r="L6" s="68" t="s">
        <v>43</v>
      </c>
      <c r="M6" s="70" t="s">
        <v>44</v>
      </c>
    </row>
    <row r="7" spans="1:13" ht="12.75" customHeight="1">
      <c r="A7" s="63"/>
      <c r="B7" s="63"/>
      <c r="C7" s="63"/>
      <c r="D7" s="115" t="s">
        <v>46</v>
      </c>
      <c r="E7" s="72" t="s">
        <v>45</v>
      </c>
      <c r="F7" s="115" t="s">
        <v>46</v>
      </c>
      <c r="G7" s="61" t="s">
        <v>45</v>
      </c>
      <c r="H7" s="73" t="s">
        <v>47</v>
      </c>
      <c r="I7" s="61" t="s">
        <v>45</v>
      </c>
      <c r="J7" s="47" t="s">
        <v>48</v>
      </c>
      <c r="K7" s="61" t="s">
        <v>45</v>
      </c>
      <c r="L7" s="69"/>
      <c r="M7" s="71"/>
    </row>
    <row r="8" spans="1:13" ht="13.5" customHeight="1" thickBot="1">
      <c r="A8" s="63"/>
      <c r="B8" s="63"/>
      <c r="C8" s="63"/>
      <c r="D8" s="121" t="s">
        <v>49</v>
      </c>
      <c r="E8" s="72"/>
      <c r="F8" s="116" t="s">
        <v>49</v>
      </c>
      <c r="G8" s="61"/>
      <c r="H8" s="74"/>
      <c r="I8" s="61"/>
      <c r="J8" s="48" t="s">
        <v>50</v>
      </c>
      <c r="K8" s="61"/>
      <c r="L8" s="69"/>
      <c r="M8" s="71"/>
    </row>
    <row r="9" spans="1:13" ht="12.75" customHeight="1">
      <c r="A9" s="90">
        <v>1</v>
      </c>
      <c r="B9" s="92" t="s">
        <v>3</v>
      </c>
      <c r="C9" s="94" t="s">
        <v>51</v>
      </c>
      <c r="D9" s="117">
        <v>39.13</v>
      </c>
      <c r="E9" s="96">
        <v>1</v>
      </c>
      <c r="F9" s="117">
        <v>64.04</v>
      </c>
      <c r="G9" s="96">
        <v>2</v>
      </c>
      <c r="H9" s="102">
        <v>0</v>
      </c>
      <c r="I9" s="85">
        <v>1</v>
      </c>
      <c r="J9" s="103">
        <v>94.88</v>
      </c>
      <c r="K9" s="85">
        <v>2</v>
      </c>
      <c r="L9" s="86">
        <f>SUM(E9,G9,I9,K9)</f>
        <v>6</v>
      </c>
      <c r="M9" s="101">
        <v>2</v>
      </c>
    </row>
    <row r="10" spans="1:13" ht="13.5" customHeight="1" thickBot="1">
      <c r="A10" s="91"/>
      <c r="B10" s="93"/>
      <c r="C10" s="95"/>
      <c r="D10" s="118">
        <v>28.75</v>
      </c>
      <c r="E10" s="77"/>
      <c r="F10" s="118" t="s">
        <v>154</v>
      </c>
      <c r="G10" s="77"/>
      <c r="H10" s="79"/>
      <c r="I10" s="81"/>
      <c r="J10" s="83"/>
      <c r="K10" s="81"/>
      <c r="L10" s="100"/>
      <c r="M10" s="88"/>
    </row>
    <row r="11" spans="1:13" ht="12.75" customHeight="1">
      <c r="A11" s="91">
        <v>2</v>
      </c>
      <c r="B11" s="98" t="s">
        <v>14</v>
      </c>
      <c r="C11" s="75" t="s">
        <v>51</v>
      </c>
      <c r="D11" s="118">
        <v>28.75</v>
      </c>
      <c r="E11" s="77">
        <v>2</v>
      </c>
      <c r="F11" s="118">
        <v>62.71</v>
      </c>
      <c r="G11" s="77">
        <v>1</v>
      </c>
      <c r="H11" s="79">
        <v>0</v>
      </c>
      <c r="I11" s="81">
        <v>1</v>
      </c>
      <c r="J11" s="83">
        <v>94.51</v>
      </c>
      <c r="K11" s="81">
        <v>1</v>
      </c>
      <c r="L11" s="86">
        <f>SUM(E11,G11,I11,K11)</f>
        <v>5</v>
      </c>
      <c r="M11" s="88">
        <v>1</v>
      </c>
    </row>
    <row r="12" spans="1:13" ht="12.75" customHeight="1" thickBot="1">
      <c r="A12" s="97"/>
      <c r="B12" s="99"/>
      <c r="C12" s="76"/>
      <c r="D12" s="119">
        <v>32.47</v>
      </c>
      <c r="E12" s="78"/>
      <c r="F12" s="119" t="s">
        <v>154</v>
      </c>
      <c r="G12" s="78"/>
      <c r="H12" s="80"/>
      <c r="I12" s="82"/>
      <c r="J12" s="84"/>
      <c r="K12" s="82"/>
      <c r="L12" s="87"/>
      <c r="M12" s="89"/>
    </row>
    <row r="15" ht="14.25" thickBot="1"/>
    <row r="16" spans="1:15" ht="18" thickBot="1">
      <c r="A16" s="42"/>
      <c r="B16" s="43" t="s">
        <v>5</v>
      </c>
      <c r="C16" s="44"/>
      <c r="D16" s="61"/>
      <c r="E16" s="61"/>
      <c r="F16" s="61"/>
      <c r="G16" s="61"/>
      <c r="H16" s="61"/>
      <c r="I16" s="61"/>
      <c r="J16" s="61"/>
      <c r="K16" s="61"/>
      <c r="L16" s="44"/>
      <c r="M16" s="45"/>
      <c r="N16" s="46"/>
      <c r="O16" s="45"/>
    </row>
    <row r="17" spans="1:13" ht="51" customHeight="1">
      <c r="A17" s="62" t="s">
        <v>36</v>
      </c>
      <c r="B17" s="62" t="s">
        <v>37</v>
      </c>
      <c r="C17" s="62" t="s">
        <v>38</v>
      </c>
      <c r="D17" s="64" t="s">
        <v>39</v>
      </c>
      <c r="E17" s="65"/>
      <c r="F17" s="66" t="s">
        <v>40</v>
      </c>
      <c r="G17" s="66"/>
      <c r="H17" s="64" t="s">
        <v>41</v>
      </c>
      <c r="I17" s="66"/>
      <c r="J17" s="67" t="s">
        <v>42</v>
      </c>
      <c r="K17" s="104"/>
      <c r="L17" s="68" t="s">
        <v>43</v>
      </c>
      <c r="M17" s="70" t="s">
        <v>44</v>
      </c>
    </row>
    <row r="18" spans="1:13" ht="12.75" customHeight="1">
      <c r="A18" s="63"/>
      <c r="B18" s="63"/>
      <c r="C18" s="63"/>
      <c r="D18" s="115" t="s">
        <v>46</v>
      </c>
      <c r="E18" s="72" t="s">
        <v>45</v>
      </c>
      <c r="F18" s="115" t="s">
        <v>46</v>
      </c>
      <c r="G18" s="61" t="s">
        <v>45</v>
      </c>
      <c r="H18" s="73" t="s">
        <v>47</v>
      </c>
      <c r="I18" s="61" t="s">
        <v>45</v>
      </c>
      <c r="J18" s="47" t="s">
        <v>48</v>
      </c>
      <c r="K18" s="72" t="s">
        <v>45</v>
      </c>
      <c r="L18" s="69"/>
      <c r="M18" s="71"/>
    </row>
    <row r="19" spans="1:13" ht="12.75" customHeight="1" thickBot="1">
      <c r="A19" s="63"/>
      <c r="B19" s="63"/>
      <c r="C19" s="63"/>
      <c r="D19" s="121" t="s">
        <v>49</v>
      </c>
      <c r="E19" s="72"/>
      <c r="F19" s="116" t="s">
        <v>49</v>
      </c>
      <c r="G19" s="61"/>
      <c r="H19" s="74"/>
      <c r="I19" s="61"/>
      <c r="J19" s="48" t="s">
        <v>50</v>
      </c>
      <c r="K19" s="72"/>
      <c r="L19" s="69"/>
      <c r="M19" s="71"/>
    </row>
    <row r="20" spans="1:13" ht="12.75" customHeight="1">
      <c r="A20" s="90"/>
      <c r="B20" s="92" t="s">
        <v>0</v>
      </c>
      <c r="C20" s="94" t="s">
        <v>51</v>
      </c>
      <c r="D20" s="117">
        <v>38.35</v>
      </c>
      <c r="E20" s="96">
        <v>1</v>
      </c>
      <c r="F20" s="117">
        <v>64.46</v>
      </c>
      <c r="G20" s="96">
        <v>1</v>
      </c>
      <c r="H20" s="102">
        <v>1</v>
      </c>
      <c r="I20" s="85">
        <v>1</v>
      </c>
      <c r="J20" s="103">
        <v>92.91</v>
      </c>
      <c r="K20" s="85">
        <v>1</v>
      </c>
      <c r="L20" s="86">
        <f>SUM(E20,G20,I20,K20)</f>
        <v>4</v>
      </c>
      <c r="M20" s="101">
        <v>1</v>
      </c>
    </row>
    <row r="21" spans="1:13" ht="12.75" customHeight="1" thickBot="1">
      <c r="A21" s="97"/>
      <c r="B21" s="105"/>
      <c r="C21" s="106"/>
      <c r="D21" s="119">
        <v>29.25</v>
      </c>
      <c r="E21" s="78"/>
      <c r="F21" s="119" t="s">
        <v>154</v>
      </c>
      <c r="G21" s="78"/>
      <c r="H21" s="80"/>
      <c r="I21" s="82"/>
      <c r="J21" s="84"/>
      <c r="K21" s="82"/>
      <c r="L21" s="87"/>
      <c r="M21" s="89"/>
    </row>
    <row r="22" ht="12.75" customHeight="1"/>
    <row r="23" ht="12.75" customHeight="1"/>
    <row r="24" ht="12.75" customHeight="1"/>
    <row r="25" ht="13.5" customHeight="1"/>
  </sheetData>
  <sheetProtection/>
  <mergeCells count="72">
    <mergeCell ref="I20:I21"/>
    <mergeCell ref="J20:J21"/>
    <mergeCell ref="K20:K21"/>
    <mergeCell ref="L20:L21"/>
    <mergeCell ref="M20:M21"/>
    <mergeCell ref="A20:A21"/>
    <mergeCell ref="B20:B21"/>
    <mergeCell ref="C20:C21"/>
    <mergeCell ref="E20:E21"/>
    <mergeCell ref="G20:G21"/>
    <mergeCell ref="H20:H21"/>
    <mergeCell ref="J17:K17"/>
    <mergeCell ref="L17:L19"/>
    <mergeCell ref="M17:M19"/>
    <mergeCell ref="E18:E19"/>
    <mergeCell ref="G18:G19"/>
    <mergeCell ref="H18:H19"/>
    <mergeCell ref="I18:I19"/>
    <mergeCell ref="K18:K19"/>
    <mergeCell ref="A17:A19"/>
    <mergeCell ref="B17:B19"/>
    <mergeCell ref="C17:C19"/>
    <mergeCell ref="D17:E17"/>
    <mergeCell ref="F17:G17"/>
    <mergeCell ref="H17:I17"/>
    <mergeCell ref="L9:L10"/>
    <mergeCell ref="M9:M10"/>
    <mergeCell ref="D16:E16"/>
    <mergeCell ref="F16:G16"/>
    <mergeCell ref="H16:I16"/>
    <mergeCell ref="J16:K16"/>
    <mergeCell ref="G9:G10"/>
    <mergeCell ref="H9:H10"/>
    <mergeCell ref="I9:I10"/>
    <mergeCell ref="J9:J10"/>
    <mergeCell ref="K9:K10"/>
    <mergeCell ref="K11:K12"/>
    <mergeCell ref="L11:L12"/>
    <mergeCell ref="M11:M12"/>
    <mergeCell ref="A9:A10"/>
    <mergeCell ref="B9:B10"/>
    <mergeCell ref="C9:C10"/>
    <mergeCell ref="E9:E10"/>
    <mergeCell ref="A11:A12"/>
    <mergeCell ref="B11:B12"/>
    <mergeCell ref="C11:C12"/>
    <mergeCell ref="E11:E12"/>
    <mergeCell ref="G11:G12"/>
    <mergeCell ref="H11:H12"/>
    <mergeCell ref="I11:I12"/>
    <mergeCell ref="J11:J12"/>
    <mergeCell ref="J6:K6"/>
    <mergeCell ref="L6:L8"/>
    <mergeCell ref="M6:M8"/>
    <mergeCell ref="E7:E8"/>
    <mergeCell ref="G7:G8"/>
    <mergeCell ref="H7:H8"/>
    <mergeCell ref="I7:I8"/>
    <mergeCell ref="K7:K8"/>
    <mergeCell ref="A6:A8"/>
    <mergeCell ref="B6:B8"/>
    <mergeCell ref="C6:C8"/>
    <mergeCell ref="D6:E6"/>
    <mergeCell ref="F6:G6"/>
    <mergeCell ref="H6:I6"/>
    <mergeCell ref="A1:M1"/>
    <mergeCell ref="B3:E3"/>
    <mergeCell ref="G3:L3"/>
    <mergeCell ref="D5:E5"/>
    <mergeCell ref="F5:G5"/>
    <mergeCell ref="H5:I5"/>
    <mergeCell ref="J5:K5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28125" style="0" customWidth="1"/>
    <col min="2" max="2" width="26.57421875" style="56" customWidth="1"/>
    <col min="3" max="3" width="13.140625" style="0" customWidth="1"/>
    <col min="4" max="5" width="9.7109375" style="31" customWidth="1"/>
    <col min="6" max="6" width="11.140625" style="1" customWidth="1"/>
    <col min="7" max="7" width="7.421875" style="0" customWidth="1"/>
  </cols>
  <sheetData>
    <row r="1" spans="1:7" ht="24">
      <c r="A1" s="110" t="s">
        <v>108</v>
      </c>
      <c r="B1" s="110"/>
      <c r="C1" s="110"/>
      <c r="D1" s="110"/>
      <c r="E1" s="110"/>
      <c r="F1" s="110"/>
      <c r="G1" s="110"/>
    </row>
    <row r="2" spans="1:13" ht="5.25" customHeight="1">
      <c r="A2" s="3"/>
      <c r="B2" s="4"/>
      <c r="C2" s="3"/>
      <c r="D2" s="23"/>
      <c r="E2" s="23"/>
      <c r="F2" s="3"/>
      <c r="G2" s="3"/>
      <c r="H2" s="23"/>
      <c r="I2" s="3"/>
      <c r="J2" s="17"/>
      <c r="K2" s="3"/>
      <c r="L2" s="17"/>
      <c r="M2" s="3"/>
    </row>
    <row r="3" spans="1:13" ht="17.25">
      <c r="A3" s="111" t="s">
        <v>70</v>
      </c>
      <c r="B3" s="111"/>
      <c r="C3" s="111"/>
      <c r="D3" s="111"/>
      <c r="E3" s="111"/>
      <c r="F3" s="111"/>
      <c r="G3" s="111"/>
      <c r="H3" s="58"/>
      <c r="I3" s="58"/>
      <c r="J3" s="58"/>
      <c r="K3" s="58"/>
      <c r="L3" s="58"/>
      <c r="M3" s="58"/>
    </row>
    <row r="4" spans="1:13" ht="6" customHeight="1">
      <c r="A4" s="49"/>
      <c r="B4" s="49"/>
      <c r="C4" s="49"/>
      <c r="D4" s="49"/>
      <c r="E4" s="49"/>
      <c r="F4" s="49"/>
      <c r="G4" s="49"/>
      <c r="H4" s="58"/>
      <c r="I4" s="58"/>
      <c r="J4" s="58"/>
      <c r="K4" s="58"/>
      <c r="L4" s="58"/>
      <c r="M4" s="58"/>
    </row>
    <row r="5" spans="1:7" ht="13.5" thickBot="1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33" t="s">
        <v>127</v>
      </c>
      <c r="B6" s="55" t="s">
        <v>99</v>
      </c>
      <c r="C6" s="53" t="s">
        <v>93</v>
      </c>
      <c r="D6" s="28">
        <v>18.54</v>
      </c>
      <c r="E6" s="29">
        <v>17.98</v>
      </c>
      <c r="F6" s="15">
        <f>IF(E6="",D6,IF(D6&lt;E6,D6,E6))</f>
        <v>17.98</v>
      </c>
      <c r="G6" s="16"/>
    </row>
    <row r="7" spans="1:7" ht="24.75" customHeight="1">
      <c r="A7" s="33" t="s">
        <v>128</v>
      </c>
      <c r="B7" s="55" t="s">
        <v>100</v>
      </c>
      <c r="C7" s="53" t="s">
        <v>93</v>
      </c>
      <c r="D7" s="28">
        <v>21.53</v>
      </c>
      <c r="E7" s="29">
        <v>18.12</v>
      </c>
      <c r="F7" s="15">
        <f>IF(E7="",D7,IF(D7&lt;E7,D7,E7))</f>
        <v>18.12</v>
      </c>
      <c r="G7" s="16"/>
    </row>
    <row r="8" spans="1:7" ht="24.75" customHeight="1">
      <c r="A8" s="33" t="s">
        <v>121</v>
      </c>
      <c r="B8" s="55" t="s">
        <v>96</v>
      </c>
      <c r="C8" s="53" t="s">
        <v>93</v>
      </c>
      <c r="D8" s="28">
        <v>19.07</v>
      </c>
      <c r="E8" s="29">
        <v>19.17</v>
      </c>
      <c r="F8" s="15">
        <f>IF(E8="",D8,IF(D8&lt;E8,D8,E8))</f>
        <v>19.07</v>
      </c>
      <c r="G8" s="16"/>
    </row>
    <row r="9" spans="1:7" ht="24.75" customHeight="1">
      <c r="A9" s="33" t="s">
        <v>119</v>
      </c>
      <c r="B9" s="55" t="s">
        <v>95</v>
      </c>
      <c r="C9" s="53" t="s">
        <v>93</v>
      </c>
      <c r="D9" s="28">
        <v>22.04</v>
      </c>
      <c r="E9" s="29">
        <v>19.57</v>
      </c>
      <c r="F9" s="15">
        <f>IF(E9="",D9,IF(D9&lt;E9,D9,E9))</f>
        <v>19.57</v>
      </c>
      <c r="G9" s="16"/>
    </row>
    <row r="10" spans="1:7" ht="24.75" customHeight="1">
      <c r="A10" s="33" t="s">
        <v>123</v>
      </c>
      <c r="B10" s="55" t="s">
        <v>97</v>
      </c>
      <c r="C10" s="53" t="s">
        <v>93</v>
      </c>
      <c r="D10" s="28">
        <v>20.25</v>
      </c>
      <c r="E10" s="29">
        <v>20.14</v>
      </c>
      <c r="F10" s="15">
        <f>IF(E10="",D10,IF(D10&lt;E10,D10,E10))</f>
        <v>20.14</v>
      </c>
      <c r="G10" s="16"/>
    </row>
    <row r="11" spans="1:7" ht="24.75" customHeight="1">
      <c r="A11" s="33" t="s">
        <v>117</v>
      </c>
      <c r="B11" s="55" t="s">
        <v>94</v>
      </c>
      <c r="C11" s="53" t="s">
        <v>93</v>
      </c>
      <c r="D11" s="26">
        <v>21.45</v>
      </c>
      <c r="E11" s="27">
        <v>28.18</v>
      </c>
      <c r="F11" s="15"/>
      <c r="G11" s="16"/>
    </row>
    <row r="12" spans="1:7" ht="24.75" customHeight="1">
      <c r="A12" s="33" t="s">
        <v>125</v>
      </c>
      <c r="B12" s="55" t="s">
        <v>98</v>
      </c>
      <c r="C12" s="53" t="s">
        <v>93</v>
      </c>
      <c r="D12" s="28">
        <v>25.42</v>
      </c>
      <c r="E12" s="29" t="s">
        <v>154</v>
      </c>
      <c r="F12" s="15"/>
      <c r="G12" s="113">
        <f>SUM(F6:F12)</f>
        <v>94.88000000000001</v>
      </c>
    </row>
    <row r="13" spans="1:7" ht="24.75" customHeight="1">
      <c r="A13" s="33" t="s">
        <v>16</v>
      </c>
      <c r="B13" s="55" t="s">
        <v>106</v>
      </c>
      <c r="C13" s="53" t="s">
        <v>90</v>
      </c>
      <c r="D13" s="28">
        <v>23.05</v>
      </c>
      <c r="E13" s="29">
        <v>17.83</v>
      </c>
      <c r="F13" s="15">
        <f>IF(E13="",D13,IF(D13&lt;E13,D13,E13))</f>
        <v>17.83</v>
      </c>
      <c r="G13" s="16"/>
    </row>
    <row r="14" spans="1:7" ht="24.75" customHeight="1">
      <c r="A14" s="33" t="s">
        <v>129</v>
      </c>
      <c r="B14" s="55" t="s">
        <v>107</v>
      </c>
      <c r="C14" s="53" t="s">
        <v>90</v>
      </c>
      <c r="D14" s="28">
        <v>17.95</v>
      </c>
      <c r="E14" s="29">
        <v>18.03</v>
      </c>
      <c r="F14" s="15">
        <f>IF(E14="",D14,IF(D14&lt;E14,D14,E14))</f>
        <v>17.95</v>
      </c>
      <c r="G14" s="16"/>
    </row>
    <row r="15" spans="1:7" ht="24.75" customHeight="1">
      <c r="A15" s="33" t="s">
        <v>124</v>
      </c>
      <c r="B15" s="55" t="s">
        <v>104</v>
      </c>
      <c r="C15" s="53" t="s">
        <v>90</v>
      </c>
      <c r="D15" s="28">
        <v>18.98</v>
      </c>
      <c r="E15" s="29">
        <v>18.7</v>
      </c>
      <c r="F15" s="15">
        <f>IF(E15="",D15,IF(D15&lt;E15,D15,E15))</f>
        <v>18.7</v>
      </c>
      <c r="G15" s="16"/>
    </row>
    <row r="16" spans="1:7" ht="24.75" customHeight="1">
      <c r="A16" s="33" t="s">
        <v>118</v>
      </c>
      <c r="B16" s="55" t="s">
        <v>101</v>
      </c>
      <c r="C16" s="53" t="s">
        <v>90</v>
      </c>
      <c r="D16" s="28">
        <v>20.29</v>
      </c>
      <c r="E16" s="29">
        <v>20.01</v>
      </c>
      <c r="F16" s="15">
        <f>IF(E16="",D16,IF(D16&lt;E16,D16,E16))</f>
        <v>20.01</v>
      </c>
      <c r="G16" s="16"/>
    </row>
    <row r="17" spans="1:7" ht="24.75" customHeight="1">
      <c r="A17" s="33" t="s">
        <v>120</v>
      </c>
      <c r="B17" s="55" t="s">
        <v>102</v>
      </c>
      <c r="C17" s="53" t="s">
        <v>90</v>
      </c>
      <c r="D17" s="28">
        <v>20.45</v>
      </c>
      <c r="E17" s="29">
        <v>20.02</v>
      </c>
      <c r="F17" s="15">
        <f>IF(E17="",D17,IF(D17&lt;E17,D17,E17))</f>
        <v>20.02</v>
      </c>
      <c r="G17" s="16"/>
    </row>
    <row r="18" spans="1:7" ht="24.75" customHeight="1">
      <c r="A18" s="33" t="s">
        <v>122</v>
      </c>
      <c r="B18" s="55" t="s">
        <v>103</v>
      </c>
      <c r="C18" s="53" t="s">
        <v>90</v>
      </c>
      <c r="D18" s="28">
        <v>26.31</v>
      </c>
      <c r="E18" s="29">
        <v>30.72</v>
      </c>
      <c r="F18" s="15"/>
      <c r="G18" s="16"/>
    </row>
    <row r="19" spans="1:7" ht="24.75" customHeight="1">
      <c r="A19" s="33" t="s">
        <v>126</v>
      </c>
      <c r="B19" s="55" t="s">
        <v>105</v>
      </c>
      <c r="C19" s="53" t="s">
        <v>90</v>
      </c>
      <c r="D19" s="28">
        <v>28.85</v>
      </c>
      <c r="E19" s="29">
        <v>32.7</v>
      </c>
      <c r="F19" s="15"/>
      <c r="G19" s="113">
        <f>SUM(F13:F19)</f>
        <v>94.51</v>
      </c>
    </row>
    <row r="21" spans="11:13" ht="5.25" customHeight="1">
      <c r="K21" s="3"/>
      <c r="L21" s="17"/>
      <c r="M21" s="3"/>
    </row>
    <row r="22" spans="11:13" ht="17.25">
      <c r="K22" s="58"/>
      <c r="L22" s="58"/>
      <c r="M22" s="58"/>
    </row>
    <row r="23" spans="11:13" ht="6" customHeight="1">
      <c r="K23" s="58"/>
      <c r="L23" s="58"/>
      <c r="M23" s="58"/>
    </row>
    <row r="25" ht="24" customHeight="1"/>
    <row r="26" ht="24.75" customHeight="1"/>
    <row r="27" ht="24" customHeight="1"/>
    <row r="28" ht="24.75" customHeight="1"/>
    <row r="29" ht="24" customHeight="1"/>
    <row r="30" ht="24.75" customHeight="1"/>
    <row r="31" ht="24" customHeight="1"/>
    <row r="32" ht="24.75" customHeight="1"/>
    <row r="33" ht="24" customHeight="1"/>
    <row r="34" spans="1:7" ht="24.75" customHeight="1">
      <c r="A34" s="2"/>
      <c r="D34" s="30"/>
      <c r="E34" s="30"/>
      <c r="F34" s="12"/>
      <c r="G34" s="2"/>
    </row>
    <row r="35" spans="1:7" ht="24.75" customHeight="1">
      <c r="A35" s="2"/>
      <c r="D35" s="30"/>
      <c r="E35" s="30"/>
      <c r="F35" s="12"/>
      <c r="G35" s="2"/>
    </row>
    <row r="36" spans="1:7" ht="24.75" customHeight="1">
      <c r="A36" s="2"/>
      <c r="B36" s="57"/>
      <c r="C36" s="2"/>
      <c r="D36" s="30"/>
      <c r="E36" s="30"/>
      <c r="F36" s="30"/>
      <c r="G36" s="30"/>
    </row>
    <row r="37" spans="1:7" ht="24.75" customHeight="1">
      <c r="A37" s="2"/>
      <c r="B37" s="57"/>
      <c r="C37" s="2"/>
      <c r="D37" s="30"/>
      <c r="E37" s="30"/>
      <c r="F37" s="30"/>
      <c r="G37" s="30"/>
    </row>
    <row r="38" spans="2:7" ht="24.75" customHeight="1">
      <c r="B38" s="57"/>
      <c r="C38" s="2"/>
      <c r="F38" s="31"/>
      <c r="G38" s="31"/>
    </row>
    <row r="39" spans="2:7" ht="24.75" customHeight="1">
      <c r="B39" s="57"/>
      <c r="C39" s="2"/>
      <c r="F39" s="31"/>
      <c r="G39" s="31"/>
    </row>
    <row r="40" spans="6:7" ht="24.75" customHeight="1">
      <c r="F40" s="31"/>
      <c r="G40" s="31"/>
    </row>
    <row r="41" spans="6:7" ht="24.75" customHeight="1">
      <c r="F41" s="31"/>
      <c r="G41" s="31"/>
    </row>
    <row r="42" spans="6:7" ht="24.75" customHeight="1">
      <c r="F42" s="31"/>
      <c r="G42" s="31"/>
    </row>
    <row r="43" spans="6:7" ht="24.75" customHeight="1">
      <c r="F43" s="31"/>
      <c r="G43" s="31"/>
    </row>
    <row r="44" ht="24.75" customHeight="1">
      <c r="G44" s="1"/>
    </row>
    <row r="45" ht="24" customHeight="1">
      <c r="G45" s="1"/>
    </row>
    <row r="46" ht="24.75" customHeight="1">
      <c r="G46" s="1"/>
    </row>
    <row r="47" ht="24.75" customHeight="1">
      <c r="G47" s="1"/>
    </row>
    <row r="48" ht="17.25">
      <c r="G48" s="1"/>
    </row>
    <row r="49" ht="17.25">
      <c r="G49" s="1"/>
    </row>
    <row r="50" ht="17.25">
      <c r="G50" s="1"/>
    </row>
    <row r="51" ht="17.25">
      <c r="G51" s="1"/>
    </row>
    <row r="52" ht="17.25">
      <c r="G52" s="1"/>
    </row>
    <row r="53" ht="17.25">
      <c r="G53" s="1"/>
    </row>
    <row r="54" ht="17.25">
      <c r="G54" s="1"/>
    </row>
  </sheetData>
  <sheetProtection/>
  <mergeCells count="3">
    <mergeCell ref="A1:G1"/>
    <mergeCell ref="A3:G3"/>
    <mergeCell ref="A5:G5"/>
  </mergeCells>
  <conditionalFormatting sqref="G6:G1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28125" style="0" customWidth="1"/>
    <col min="2" max="2" width="26.57421875" style="56" customWidth="1"/>
    <col min="3" max="3" width="13.140625" style="0" customWidth="1"/>
    <col min="4" max="5" width="9.7109375" style="31" customWidth="1"/>
    <col min="6" max="6" width="11.140625" style="1" customWidth="1"/>
    <col min="7" max="7" width="6.57421875" style="0" customWidth="1"/>
    <col min="9" max="9" width="8.8515625" style="0" customWidth="1"/>
  </cols>
  <sheetData>
    <row r="1" spans="1:7" ht="24">
      <c r="A1" s="110" t="s">
        <v>109</v>
      </c>
      <c r="B1" s="110"/>
      <c r="C1" s="110"/>
      <c r="D1" s="110"/>
      <c r="E1" s="110"/>
      <c r="F1" s="110"/>
      <c r="G1" s="110"/>
    </row>
    <row r="2" spans="1:10" ht="5.25" customHeight="1">
      <c r="A2" s="3"/>
      <c r="B2" s="4"/>
      <c r="C2" s="3"/>
      <c r="D2" s="23"/>
      <c r="E2" s="23"/>
      <c r="F2" s="3"/>
      <c r="G2" s="3"/>
      <c r="H2" s="23"/>
      <c r="I2" s="23"/>
      <c r="J2" s="3"/>
    </row>
    <row r="3" spans="1:10" ht="17.25">
      <c r="A3" s="111" t="s">
        <v>70</v>
      </c>
      <c r="B3" s="111"/>
      <c r="C3" s="111"/>
      <c r="D3" s="111"/>
      <c r="E3" s="111"/>
      <c r="F3" s="111"/>
      <c r="G3" s="111"/>
      <c r="H3" s="58"/>
      <c r="I3" s="58"/>
      <c r="J3" s="58"/>
    </row>
    <row r="4" spans="1:10" ht="6" customHeight="1">
      <c r="A4" s="49"/>
      <c r="B4" s="49"/>
      <c r="C4" s="49"/>
      <c r="D4" s="49"/>
      <c r="E4" s="49"/>
      <c r="F4" s="49"/>
      <c r="G4" s="49"/>
      <c r="H4" s="58"/>
      <c r="I4" s="58"/>
      <c r="J4" s="58"/>
    </row>
    <row r="5" spans="1:7" ht="13.5" thickBot="1">
      <c r="A5" s="112" t="s">
        <v>155</v>
      </c>
      <c r="B5" s="112"/>
      <c r="C5" s="112"/>
      <c r="D5" s="112"/>
      <c r="E5" s="112"/>
      <c r="F5" s="112"/>
      <c r="G5" s="112"/>
    </row>
    <row r="6" spans="1:7" ht="27" thickBot="1">
      <c r="A6" s="8" t="s">
        <v>6</v>
      </c>
      <c r="B6" s="54" t="s">
        <v>7</v>
      </c>
      <c r="C6" s="8" t="s">
        <v>8</v>
      </c>
      <c r="D6" s="24" t="s">
        <v>18</v>
      </c>
      <c r="E6" s="25" t="s">
        <v>19</v>
      </c>
      <c r="F6" s="13" t="s">
        <v>25</v>
      </c>
      <c r="G6" s="14" t="s">
        <v>23</v>
      </c>
    </row>
    <row r="7" spans="1:7" ht="24" customHeight="1">
      <c r="A7" s="33" t="s">
        <v>126</v>
      </c>
      <c r="B7" s="55" t="s">
        <v>115</v>
      </c>
      <c r="C7" s="53" t="s">
        <v>0</v>
      </c>
      <c r="D7" s="28">
        <v>17.13</v>
      </c>
      <c r="E7" s="29" t="s">
        <v>154</v>
      </c>
      <c r="F7" s="15">
        <f>IF(E7="",D7,IF(D7&lt;E7,D7,E7))</f>
        <v>17.13</v>
      </c>
      <c r="G7" s="16"/>
    </row>
    <row r="8" spans="1:7" ht="24.75" customHeight="1">
      <c r="A8" s="33" t="s">
        <v>120</v>
      </c>
      <c r="B8" s="55" t="s">
        <v>110</v>
      </c>
      <c r="C8" s="53" t="s">
        <v>0</v>
      </c>
      <c r="D8" s="28">
        <v>18.52</v>
      </c>
      <c r="E8" s="29">
        <v>21.06</v>
      </c>
      <c r="F8" s="15">
        <f>IF(E8="",D8,IF(D8&lt;E8,D8,E8))</f>
        <v>18.52</v>
      </c>
      <c r="G8" s="16"/>
    </row>
    <row r="9" spans="1:7" ht="24" customHeight="1">
      <c r="A9" s="33" t="s">
        <v>122</v>
      </c>
      <c r="B9" s="55" t="s">
        <v>113</v>
      </c>
      <c r="C9" s="53" t="s">
        <v>0</v>
      </c>
      <c r="D9" s="28">
        <v>18.84</v>
      </c>
      <c r="E9" s="29">
        <v>27.04</v>
      </c>
      <c r="F9" s="15">
        <f>IF(E9="",D9,IF(D9&lt;E9,D9,E9))</f>
        <v>18.84</v>
      </c>
      <c r="G9" s="16"/>
    </row>
    <row r="10" spans="1:7" ht="24.75" customHeight="1">
      <c r="A10" s="33" t="s">
        <v>124</v>
      </c>
      <c r="B10" s="55" t="s">
        <v>114</v>
      </c>
      <c r="C10" s="53" t="s">
        <v>0</v>
      </c>
      <c r="D10" s="28">
        <v>19.13</v>
      </c>
      <c r="E10" s="29">
        <v>23.19</v>
      </c>
      <c r="F10" s="15">
        <f>IF(E10="",D10,IF(D10&lt;E10,D10,E10))</f>
        <v>19.13</v>
      </c>
      <c r="G10" s="16"/>
    </row>
    <row r="11" spans="1:7" ht="24.75" customHeight="1">
      <c r="A11" s="33" t="s">
        <v>118</v>
      </c>
      <c r="B11" s="55" t="s">
        <v>112</v>
      </c>
      <c r="C11" s="53" t="s">
        <v>0</v>
      </c>
      <c r="D11" s="28">
        <v>23.31</v>
      </c>
      <c r="E11" s="29">
        <v>19.29</v>
      </c>
      <c r="F11" s="15">
        <f>IF(E11="",D11,IF(D11&lt;E11,D11,E11))</f>
        <v>19.29</v>
      </c>
      <c r="G11" s="16"/>
    </row>
    <row r="12" spans="1:7" ht="24.75" customHeight="1">
      <c r="A12" s="33" t="s">
        <v>129</v>
      </c>
      <c r="B12" s="55" t="s">
        <v>111</v>
      </c>
      <c r="C12" s="53" t="s">
        <v>0</v>
      </c>
      <c r="D12" s="28">
        <v>24.32</v>
      </c>
      <c r="E12" s="29">
        <v>24.36</v>
      </c>
      <c r="F12" s="15"/>
      <c r="G12" s="16"/>
    </row>
    <row r="13" spans="1:7" ht="24.75" customHeight="1">
      <c r="A13" s="33" t="s">
        <v>16</v>
      </c>
      <c r="B13" s="55" t="s">
        <v>116</v>
      </c>
      <c r="C13" s="53" t="s">
        <v>0</v>
      </c>
      <c r="D13" s="28" t="s">
        <v>154</v>
      </c>
      <c r="E13" s="29" t="s">
        <v>154</v>
      </c>
      <c r="F13" s="15"/>
      <c r="G13" s="113">
        <f>SUM(F7:F13)</f>
        <v>92.91</v>
      </c>
    </row>
    <row r="30" spans="1:7" ht="17.25">
      <c r="A30" s="2"/>
      <c r="B30" s="57"/>
      <c r="C30" s="2"/>
      <c r="D30" s="30"/>
      <c r="E30" s="30"/>
      <c r="F30" s="12"/>
      <c r="G30" s="2"/>
    </row>
    <row r="31" spans="1:7" ht="17.25">
      <c r="A31" s="2"/>
      <c r="B31" s="57"/>
      <c r="C31" s="2"/>
      <c r="D31" s="30"/>
      <c r="E31" s="30"/>
      <c r="F31" s="12"/>
      <c r="G31" s="2"/>
    </row>
    <row r="32" spans="1:7" ht="17.25">
      <c r="A32" s="2"/>
      <c r="B32" s="57"/>
      <c r="C32" s="2"/>
      <c r="D32" s="30"/>
      <c r="E32" s="30"/>
      <c r="F32" s="30"/>
      <c r="G32" s="30"/>
    </row>
    <row r="33" spans="1:7" ht="17.25">
      <c r="A33" s="2"/>
      <c r="B33" s="57"/>
      <c r="C33" s="2"/>
      <c r="D33" s="30"/>
      <c r="E33" s="30"/>
      <c r="F33" s="30"/>
      <c r="G33" s="30"/>
    </row>
    <row r="34" spans="6:7" ht="17.25">
      <c r="F34" s="31"/>
      <c r="G34" s="31"/>
    </row>
    <row r="35" spans="6:7" ht="17.25">
      <c r="F35" s="31"/>
      <c r="G35" s="31"/>
    </row>
    <row r="36" spans="6:7" ht="17.25">
      <c r="F36" s="31"/>
      <c r="G36" s="31"/>
    </row>
    <row r="37" spans="6:7" ht="17.25">
      <c r="F37" s="31"/>
      <c r="G37" s="31"/>
    </row>
    <row r="38" spans="6:7" ht="17.25">
      <c r="F38" s="31"/>
      <c r="G38" s="31"/>
    </row>
    <row r="39" spans="6:7" ht="17.25">
      <c r="F39" s="31"/>
      <c r="G39" s="31"/>
    </row>
    <row r="40" ht="17.25">
      <c r="G40" s="1"/>
    </row>
    <row r="41" ht="17.25">
      <c r="G41" s="1"/>
    </row>
    <row r="42" ht="17.25">
      <c r="G42" s="1"/>
    </row>
    <row r="43" ht="17.25">
      <c r="G43" s="1"/>
    </row>
    <row r="44" ht="17.25">
      <c r="G44" s="1"/>
    </row>
    <row r="45" ht="17.25">
      <c r="G45" s="1"/>
    </row>
    <row r="46" ht="17.25">
      <c r="G46" s="1"/>
    </row>
    <row r="47" ht="17.25">
      <c r="G47" s="1"/>
    </row>
    <row r="48" ht="17.25">
      <c r="G48" s="1"/>
    </row>
    <row r="49" ht="17.25">
      <c r="G49" s="1"/>
    </row>
    <row r="50" ht="17.25">
      <c r="G50" s="1"/>
    </row>
  </sheetData>
  <sheetProtection/>
  <mergeCells count="3">
    <mergeCell ref="A1:G1"/>
    <mergeCell ref="A3:G3"/>
    <mergeCell ref="A5:G5"/>
  </mergeCells>
  <conditionalFormatting sqref="G7:G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HP</cp:lastModifiedBy>
  <cp:lastPrinted>2018-06-24T17:14:22Z</cp:lastPrinted>
  <dcterms:created xsi:type="dcterms:W3CDTF">2012-06-06T20:16:13Z</dcterms:created>
  <dcterms:modified xsi:type="dcterms:W3CDTF">2018-06-24T17:19:33Z</dcterms:modified>
  <cp:category/>
  <cp:version/>
  <cp:contentType/>
  <cp:contentStatus/>
</cp:coreProperties>
</file>