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516" windowWidth="5652" windowHeight="9240" activeTab="0"/>
  </bookViews>
  <sheets>
    <sheet name="starší" sheetId="1" r:id="rId1"/>
    <sheet name="starší CTIF" sheetId="2" r:id="rId2"/>
    <sheet name="starší podzim" sheetId="3" r:id="rId3"/>
    <sheet name="mladší" sheetId="4" r:id="rId4"/>
    <sheet name="mladší CTIF" sheetId="5" r:id="rId5"/>
    <sheet name="mladší podzim " sheetId="6" r:id="rId6"/>
    <sheet name="60 M PŘEKÁŽEK" sheetId="7" r:id="rId7"/>
  </sheets>
  <definedNames>
    <definedName name="_xlnm.Print_Titles" localSheetId="3">'mladší'!$1:$7</definedName>
    <definedName name="_xlnm.Print_Titles" localSheetId="0">'starší'!$1:$7</definedName>
  </definedNames>
  <calcPr fullCalcOnLoad="1"/>
</workbook>
</file>

<file path=xl/sharedStrings.xml><?xml version="1.0" encoding="utf-8"?>
<sst xmlns="http://schemas.openxmlformats.org/spreadsheetml/2006/main" count="1026" uniqueCount="243">
  <si>
    <t>SOUTĚŽNÍ DRUŽSTVO</t>
  </si>
  <si>
    <t>Mrtník</t>
  </si>
  <si>
    <t>Obora A</t>
  </si>
  <si>
    <t>Obora B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</si>
  <si>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</si>
  <si>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</si>
  <si>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</si>
  <si>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</si>
  <si>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</si>
  <si>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</si>
  <si>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</si>
  <si>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</si>
  <si>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</si>
  <si>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</si>
  <si>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</si>
  <si>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</si>
  <si>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</si>
  <si>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</si>
  <si>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</si>
  <si>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</si>
  <si>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</si>
  <si>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Chotíkov</t>
  </si>
  <si>
    <t>Bučí</t>
  </si>
  <si>
    <t>Manětín A</t>
  </si>
  <si>
    <t>Manětín B</t>
  </si>
  <si>
    <t>Obora C</t>
  </si>
  <si>
    <t>pořadí družstva</t>
  </si>
  <si>
    <t>pořadí hlídek</t>
  </si>
  <si>
    <t>Kožlany</t>
  </si>
  <si>
    <t>Kyšice</t>
  </si>
  <si>
    <t>Tlučná B</t>
  </si>
  <si>
    <t>Tlučná A</t>
  </si>
  <si>
    <t>Kaznějov B</t>
  </si>
  <si>
    <t>Horní Bělá B</t>
  </si>
  <si>
    <t>Všeruby B</t>
  </si>
  <si>
    <t>Kaznějov A</t>
  </si>
  <si>
    <t>Ledce A</t>
  </si>
  <si>
    <t>Ledce B</t>
  </si>
  <si>
    <t>Nevřeň A</t>
  </si>
  <si>
    <t>Horní Hradiště B</t>
  </si>
  <si>
    <t>Horní Hradiště A</t>
  </si>
  <si>
    <t>Chrást C</t>
  </si>
  <si>
    <t>Chrást B</t>
  </si>
  <si>
    <t>Chrást A</t>
  </si>
  <si>
    <t>Horní Bělá A</t>
  </si>
  <si>
    <t>Všeruby A</t>
  </si>
  <si>
    <t>Podzimní kolo hry Plamen - Horní Hradiště 4. října 2014  - starší</t>
  </si>
  <si>
    <t>Ledce</t>
  </si>
  <si>
    <t>Manětín II.</t>
  </si>
  <si>
    <t>Manětín</t>
  </si>
  <si>
    <t>Dýšina</t>
  </si>
  <si>
    <t>Tlučná</t>
  </si>
  <si>
    <t>Horní Hradiště</t>
  </si>
  <si>
    <t>Nevřeň</t>
  </si>
  <si>
    <t>Chrást</t>
  </si>
  <si>
    <t>Obora II.</t>
  </si>
  <si>
    <t>Horní Bělá</t>
  </si>
  <si>
    <t>Všeruby</t>
  </si>
  <si>
    <t>Obora</t>
  </si>
  <si>
    <t>Všebora</t>
  </si>
  <si>
    <t>Podzimní kolo hry Plamen - Horní Hradiště 4. října 2014 - mladší</t>
  </si>
  <si>
    <t>Celkové výsledky - TISK</t>
  </si>
  <si>
    <t xml:space="preserve">Okresní kolo hry Plamen </t>
  </si>
  <si>
    <t>23.-24.5.2015, Trnová</t>
  </si>
  <si>
    <t>starší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</si>
  <si>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</si>
  <si>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</si>
  <si>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</si>
  <si>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</si>
  <si>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</si>
  <si>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</si>
  <si>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</si>
  <si>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</si>
  <si>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</si>
  <si>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</si>
  <si>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</si>
  <si>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</si>
  <si>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</si>
  <si>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</si>
  <si>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</si>
  <si>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(10)</t>
  </si>
  <si>
    <t>(0)</t>
  </si>
  <si>
    <t>(20)</t>
  </si>
  <si>
    <t>NP</t>
  </si>
  <si>
    <t>(15)</t>
  </si>
  <si>
    <t>(75)</t>
  </si>
  <si>
    <t>DNF</t>
  </si>
  <si>
    <t>(25)</t>
  </si>
  <si>
    <t>(35)</t>
  </si>
  <si>
    <t>(30)</t>
  </si>
  <si>
    <t>(5)</t>
  </si>
  <si>
    <t>(65)</t>
  </si>
  <si>
    <t>(100)</t>
  </si>
  <si>
    <t>(80)</t>
  </si>
  <si>
    <t>Třemošná</t>
  </si>
  <si>
    <t>(140)</t>
  </si>
  <si>
    <t>(125)</t>
  </si>
  <si>
    <t>Zbůch</t>
  </si>
  <si>
    <t xml:space="preserve">Dýšina </t>
  </si>
  <si>
    <t>(50)</t>
  </si>
  <si>
    <t>CELOSTÁTNÍ HRA PLAMEN</t>
  </si>
  <si>
    <t>Výsledková listina č: 1</t>
  </si>
  <si>
    <t>Požární útok CTIF</t>
  </si>
  <si>
    <t>K úřednímu času se připočítávají trestné sekundy</t>
  </si>
  <si>
    <t>Výsledek soutěže</t>
  </si>
  <si>
    <t>nesprávné překonání překážek
10 tb. = sekund</t>
  </si>
  <si>
    <t>za celé přetočení hadice
(každá hadice se posuzuje samostatně)
5 tb. = sekund</t>
  </si>
  <si>
    <t>za rozpojení spojky nebo zapojení na 1 ozub
za každý případ
20 tb. = sekund</t>
  </si>
  <si>
    <t>nesprávné rozložení hadice nebo
nesprávné položení hadic u překářek
10 tb. = sekund</t>
  </si>
  <si>
    <t>za zapomenuté, ztracené ne špatně 
odložené nářadí
5 tb. = sekund</t>
  </si>
  <si>
    <t>za nesprávné zařazení techn. prostředku
u stojanu
10 tb. = sekund</t>
  </si>
  <si>
    <t>za nesprávné uvázaný uzel
za každý případ
10 tb. = sekund</t>
  </si>
  <si>
    <t>za mluvení během plnění disciplíny 
za každý případ
10 tb. = sekund)</t>
  </si>
  <si>
    <t>nesprávná práce
10 tb. = sekund</t>
  </si>
  <si>
    <t>součet trest. Sekund a úředního času</t>
  </si>
  <si>
    <t>počet bodů za umístění</t>
  </si>
  <si>
    <t>KATEGORIE: starší</t>
  </si>
  <si>
    <t>úřední čas</t>
  </si>
  <si>
    <t>start. číslo</t>
  </si>
  <si>
    <t>pokus</t>
  </si>
  <si>
    <t>I.pokus</t>
  </si>
  <si>
    <t>II.pokus</t>
  </si>
  <si>
    <t>ZAPOČTENÝ ČAS</t>
  </si>
  <si>
    <t>Plamen 2015</t>
  </si>
  <si>
    <t>Trnová</t>
  </si>
  <si>
    <t>KATEGORIE - mladší dívky</t>
  </si>
  <si>
    <t>startovní číslo</t>
  </si>
  <si>
    <t>JMÉNO PŘÍJMENÍ</t>
  </si>
  <si>
    <t>SDH</t>
  </si>
  <si>
    <t>1 pokus</t>
  </si>
  <si>
    <t>2 pokus</t>
  </si>
  <si>
    <t>započtený čas</t>
  </si>
  <si>
    <t>Karolína Hanusová</t>
  </si>
  <si>
    <t>Kristýna Červená</t>
  </si>
  <si>
    <t>Anna Vandrovcová</t>
  </si>
  <si>
    <t>Eliška Šotová</t>
  </si>
  <si>
    <t>Pavla Kelešová</t>
  </si>
  <si>
    <t>Nikola Křížová</t>
  </si>
  <si>
    <t>Tereza Nováková</t>
  </si>
  <si>
    <t>Anna Kleinová</t>
  </si>
  <si>
    <t>Karolína Jílková</t>
  </si>
  <si>
    <t>Veronika Čejková</t>
  </si>
  <si>
    <t>Vanesa Novotná</t>
  </si>
  <si>
    <t>Barbora Molcarová</t>
  </si>
  <si>
    <t>Kristýna Žáková</t>
  </si>
  <si>
    <t>Sofie Servinská</t>
  </si>
  <si>
    <t>Adéla Dibelková</t>
  </si>
  <si>
    <t>Sára Hahnová</t>
  </si>
  <si>
    <t>Michaela Šebková</t>
  </si>
  <si>
    <t>KATEGORIE - MLADŠÍ chlapci</t>
  </si>
  <si>
    <t>Filip Šípek</t>
  </si>
  <si>
    <t>Petr Kolesa</t>
  </si>
  <si>
    <t>Jiří Suchý</t>
  </si>
  <si>
    <t>Matěj Kapr</t>
  </si>
  <si>
    <t>Kryštof Kučera</t>
  </si>
  <si>
    <t>Pavel Lederer</t>
  </si>
  <si>
    <t>Adam Prokeš</t>
  </si>
  <si>
    <t>Jan Maršán</t>
  </si>
  <si>
    <t>Jan Kraus</t>
  </si>
  <si>
    <t>Matěj Teska</t>
  </si>
  <si>
    <t>Matěj Bech</t>
  </si>
  <si>
    <t>Daniel Dvořák</t>
  </si>
  <si>
    <t>Pavel Nágr</t>
  </si>
  <si>
    <t>Daniel Vrba</t>
  </si>
  <si>
    <t>Martin Pouska</t>
  </si>
  <si>
    <t>Štěpán Kolesa</t>
  </si>
  <si>
    <t>Štěpán Muchka</t>
  </si>
  <si>
    <t>Lukáš Wurm</t>
  </si>
  <si>
    <t>Tomáš Walter</t>
  </si>
  <si>
    <t xml:space="preserve">Martin Jabornický </t>
  </si>
  <si>
    <t>Viktor Lukavský</t>
  </si>
  <si>
    <t>Tomáš Plevka</t>
  </si>
  <si>
    <t>Ondřej Kilian</t>
  </si>
  <si>
    <t>Dominik Šebek</t>
  </si>
  <si>
    <t>Jindřich Kilian</t>
  </si>
  <si>
    <t>KATEGORIE - starší dívky</t>
  </si>
  <si>
    <t>Zuzana Šafrová</t>
  </si>
  <si>
    <t>Adéla Baslová</t>
  </si>
  <si>
    <t>Kateřina Vébrová</t>
  </si>
  <si>
    <t>Monika Jírová</t>
  </si>
  <si>
    <t>Martina Koudelová</t>
  </si>
  <si>
    <t>Adéla Tesková</t>
  </si>
  <si>
    <t>Michaela Maršánová</t>
  </si>
  <si>
    <t>Adéla Šmídová</t>
  </si>
  <si>
    <t>Anna Křížová</t>
  </si>
  <si>
    <t>Adéla Kohutová</t>
  </si>
  <si>
    <t>Naďa Smejkalová</t>
  </si>
  <si>
    <t>Tereza Šlehoberová</t>
  </si>
  <si>
    <t>Viktorie Jíchová</t>
  </si>
  <si>
    <t>Sára Kaprová</t>
  </si>
  <si>
    <t>Andrea Kalousová</t>
  </si>
  <si>
    <t>Adéla Nová</t>
  </si>
  <si>
    <t>Barbora Henžlíková</t>
  </si>
  <si>
    <t>Barbora Rumlová</t>
  </si>
  <si>
    <t>Adéla Brabcová</t>
  </si>
  <si>
    <t>Lenka Zachová</t>
  </si>
  <si>
    <t>Štěpánka Kleinová</t>
  </si>
  <si>
    <t>Petra Kelešová</t>
  </si>
  <si>
    <t>Alena Klausová</t>
  </si>
  <si>
    <t>Jana Třeštíková</t>
  </si>
  <si>
    <t>Markéta Tomešová</t>
  </si>
  <si>
    <t>KATEGORIE - starší chlapci</t>
  </si>
  <si>
    <t>Jaroslav Tomeš</t>
  </si>
  <si>
    <t>Martin Smutný</t>
  </si>
  <si>
    <t>Marek Polák</t>
  </si>
  <si>
    <t>Ondřej Müller</t>
  </si>
  <si>
    <t>Tomáš Vobořil</t>
  </si>
  <si>
    <t>Jan Chmelíř</t>
  </si>
  <si>
    <t>Jiří Kupka</t>
  </si>
  <si>
    <t>David Jícha</t>
  </si>
  <si>
    <t>Jan Nový</t>
  </si>
  <si>
    <t>Filip Růžek</t>
  </si>
  <si>
    <t>Michal Třeštík</t>
  </si>
  <si>
    <t>Kryštof Ramajzl</t>
  </si>
  <si>
    <t>Jan Friedrich</t>
  </si>
  <si>
    <t>Aleš Winkelhöfer</t>
  </si>
  <si>
    <t>Daniel Kubeš</t>
  </si>
  <si>
    <t>Aleš Salák</t>
  </si>
  <si>
    <t>Petr Kuchař</t>
  </si>
  <si>
    <t>Václav Loužek</t>
  </si>
  <si>
    <t>Jakub Fanta</t>
  </si>
  <si>
    <t>Jirka Hudousek</t>
  </si>
  <si>
    <t>Vojtěch Vyhnálek</t>
  </si>
  <si>
    <t>23. - 24. 5. 2015, Trnová</t>
  </si>
  <si>
    <t>mladší</t>
  </si>
  <si>
    <t>Kaznějov C</t>
  </si>
  <si>
    <t>(205)</t>
  </si>
  <si>
    <t>(90)</t>
  </si>
  <si>
    <t>(200)</t>
  </si>
  <si>
    <t>(120)</t>
  </si>
  <si>
    <t>(310)</t>
  </si>
  <si>
    <t>(270)</t>
  </si>
  <si>
    <t>Kožlany B</t>
  </si>
  <si>
    <t>(210)</t>
  </si>
  <si>
    <t>(115)</t>
  </si>
  <si>
    <t>(130)</t>
  </si>
  <si>
    <t>(85)</t>
  </si>
  <si>
    <t>(40)</t>
  </si>
  <si>
    <t>(55)</t>
  </si>
  <si>
    <t>(45)</t>
  </si>
  <si>
    <t>(60)</t>
  </si>
  <si>
    <t>(170)</t>
  </si>
  <si>
    <t>KATEGORIE: mladší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</si>
</sst>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mm\,ss.0"/>
    <numFmt numFmtId="176" formatCode="h:mm:ss.0"/>
  </numFmts>
  <fonts count="70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b/>
      <i/>
      <sz val="16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2"/>
      <name val="Arial CE"/>
      <family val="2"/>
    </font>
    <font>
      <sz val="8"/>
      <color indexed="12"/>
      <name val="Arial CE"/>
      <family val="2"/>
    </font>
    <font>
      <b/>
      <sz val="10"/>
      <color indexed="12"/>
      <name val="Arial CE"/>
      <family val="2"/>
    </font>
    <font>
      <b/>
      <sz val="15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color indexed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0"/>
      <name val="Comic Sans MS"/>
      <family val="4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5" applyNumberFormat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13" xfId="0" applyFont="1" applyFill="1" applyBorder="1" applyAlignment="1" applyProtection="1">
      <alignment horizontal="center" vertical="center" textRotation="90" wrapText="1"/>
      <protection hidden="1"/>
    </xf>
    <xf numFmtId="0" fontId="4" fillId="0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15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4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0" fillId="0" borderId="19" xfId="0" applyFill="1" applyBorder="1" applyAlignment="1" applyProtection="1">
      <alignment horizontal="center"/>
      <protection hidden="1" locked="0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20" xfId="0" applyFill="1" applyBorder="1" applyAlignment="1" applyProtection="1">
      <alignment horizontal="center"/>
      <protection hidden="1" locked="0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0" fillId="33" borderId="19" xfId="0" applyFill="1" applyBorder="1" applyAlignment="1" applyProtection="1">
      <alignment horizontal="center"/>
      <protection hidden="1" locked="0"/>
    </xf>
    <xf numFmtId="0" fontId="0" fillId="33" borderId="11" xfId="0" applyFill="1" applyBorder="1" applyAlignment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0" xfId="0" applyFill="1" applyBorder="1" applyAlignment="1" applyProtection="1">
      <alignment vertical="center"/>
      <protection hidden="1" locked="0"/>
    </xf>
    <xf numFmtId="0" fontId="0" fillId="0" borderId="11" xfId="0" applyFill="1" applyBorder="1" applyAlignment="1" applyProtection="1">
      <alignment vertical="center"/>
      <protection hidden="1" locked="0"/>
    </xf>
    <xf numFmtId="0" fontId="0" fillId="0" borderId="13" xfId="0" applyFill="1" applyBorder="1" applyAlignment="1" applyProtection="1">
      <alignment vertical="center"/>
      <protection hidden="1" locked="0"/>
    </xf>
    <xf numFmtId="0" fontId="5" fillId="0" borderId="15" xfId="0" applyFont="1" applyFill="1" applyBorder="1" applyAlignment="1" applyProtection="1">
      <alignment vertical="center"/>
      <protection hidden="1"/>
    </xf>
    <xf numFmtId="21" fontId="5" fillId="0" borderId="15" xfId="0" applyNumberFormat="1" applyFont="1" applyFill="1" applyBorder="1" applyAlignment="1" applyProtection="1">
      <alignment vertical="center"/>
      <protection hidden="1"/>
    </xf>
    <xf numFmtId="0" fontId="12" fillId="0" borderId="15" xfId="0" applyFont="1" applyFill="1" applyBorder="1" applyAlignment="1" applyProtection="1">
      <alignment vertical="center"/>
      <protection hidden="1"/>
    </xf>
    <xf numFmtId="45" fontId="5" fillId="0" borderId="15" xfId="0" applyNumberFormat="1" applyFont="1" applyFill="1" applyBorder="1" applyAlignment="1" applyProtection="1">
      <alignment vertical="center"/>
      <protection hidden="1"/>
    </xf>
    <xf numFmtId="45" fontId="5" fillId="0" borderId="23" xfId="0" applyNumberFormat="1" applyFont="1" applyFill="1" applyBorder="1" applyAlignment="1" applyProtection="1">
      <alignment horizontal="center"/>
      <protection hidden="1"/>
    </xf>
    <xf numFmtId="0" fontId="14" fillId="0" borderId="24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 locked="0"/>
    </xf>
    <xf numFmtId="0" fontId="5" fillId="0" borderId="27" xfId="0" applyFont="1" applyFill="1" applyBorder="1" applyAlignment="1" applyProtection="1">
      <alignment horizontal="center"/>
      <protection hidden="1"/>
    </xf>
    <xf numFmtId="21" fontId="5" fillId="0" borderId="28" xfId="0" applyNumberFormat="1" applyFont="1" applyFill="1" applyBorder="1" applyAlignment="1" applyProtection="1">
      <alignment horizontal="center"/>
      <protection hidden="1"/>
    </xf>
    <xf numFmtId="2" fontId="1" fillId="0" borderId="29" xfId="0" applyNumberFormat="1" applyFont="1" applyBorder="1" applyAlignment="1" applyProtection="1">
      <alignment horizontal="center" vertical="center" wrapText="1"/>
      <protection hidden="1" locked="0"/>
    </xf>
    <xf numFmtId="1" fontId="1" fillId="0" borderId="20" xfId="0" applyNumberFormat="1" applyFont="1" applyBorder="1" applyAlignment="1" applyProtection="1">
      <alignment horizontal="center" vertical="center" wrapText="1"/>
      <protection hidden="1" locked="0"/>
    </xf>
    <xf numFmtId="2" fontId="1" fillId="0" borderId="30" xfId="0" applyNumberFormat="1" applyFont="1" applyBorder="1" applyAlignment="1" applyProtection="1">
      <alignment horizontal="center" vertical="center" wrapText="1"/>
      <protection hidden="1" locked="0"/>
    </xf>
    <xf numFmtId="1" fontId="1" fillId="0" borderId="19" xfId="0" applyNumberFormat="1" applyFont="1" applyBorder="1" applyAlignment="1" applyProtection="1">
      <alignment horizontal="center" vertical="center" wrapText="1"/>
      <protection hidden="1" locked="0"/>
    </xf>
    <xf numFmtId="2" fontId="1" fillId="0" borderId="31" xfId="0" applyNumberFormat="1" applyFont="1" applyBorder="1" applyAlignment="1" applyProtection="1">
      <alignment horizontal="center" vertical="center" wrapText="1"/>
      <protection hidden="1" locked="0"/>
    </xf>
    <xf numFmtId="1" fontId="1" fillId="0" borderId="32" xfId="0" applyNumberFormat="1" applyFont="1" applyBorder="1" applyAlignment="1" applyProtection="1">
      <alignment horizontal="center" vertical="center" wrapText="1"/>
      <protection hidden="1" locked="0"/>
    </xf>
    <xf numFmtId="1" fontId="13" fillId="0" borderId="13" xfId="0" applyNumberFormat="1" applyFont="1" applyBorder="1" applyAlignment="1" applyProtection="1">
      <alignment horizontal="center" vertical="center" wrapText="1"/>
      <protection hidden="1"/>
    </xf>
    <xf numFmtId="1" fontId="4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33" xfId="0" applyFill="1" applyBorder="1" applyAlignment="1" applyProtection="1">
      <alignment horizontal="center"/>
      <protection hidden="1" locked="0"/>
    </xf>
    <xf numFmtId="0" fontId="0" fillId="0" borderId="34" xfId="0" applyFill="1" applyBorder="1" applyAlignment="1" applyProtection="1">
      <alignment horizontal="center"/>
      <protection hidden="1" locked="0"/>
    </xf>
    <xf numFmtId="0" fontId="0" fillId="0" borderId="23" xfId="0" applyFill="1" applyBorder="1" applyAlignment="1" applyProtection="1">
      <alignment horizontal="center"/>
      <protection hidden="1" locked="0"/>
    </xf>
    <xf numFmtId="0" fontId="0" fillId="0" borderId="35" xfId="0" applyFill="1" applyBorder="1" applyAlignment="1" applyProtection="1">
      <alignment horizontal="center"/>
      <protection hidden="1" locked="0"/>
    </xf>
    <xf numFmtId="0" fontId="0" fillId="0" borderId="36" xfId="0" applyFill="1" applyBorder="1" applyAlignment="1" applyProtection="1">
      <alignment horizontal="center"/>
      <protection hidden="1" locked="0"/>
    </xf>
    <xf numFmtId="2" fontId="1" fillId="0" borderId="37" xfId="0" applyNumberFormat="1" applyFont="1" applyBorder="1" applyAlignment="1" applyProtection="1">
      <alignment horizontal="center" vertical="center" wrapText="1"/>
      <protection hidden="1" locked="0"/>
    </xf>
    <xf numFmtId="1" fontId="1" fillId="0" borderId="17" xfId="0" applyNumberFormat="1" applyFont="1" applyBorder="1" applyAlignment="1" applyProtection="1">
      <alignment horizontal="center" vertical="center" wrapText="1"/>
      <protection hidden="1" locked="0"/>
    </xf>
    <xf numFmtId="0" fontId="14" fillId="0" borderId="38" xfId="0" applyFont="1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hidden="1" locked="0"/>
    </xf>
    <xf numFmtId="0" fontId="0" fillId="0" borderId="40" xfId="0" applyFill="1" applyBorder="1" applyAlignment="1" applyProtection="1">
      <alignment horizontal="center"/>
      <protection hidden="1" locked="0"/>
    </xf>
    <xf numFmtId="0" fontId="14" fillId="0" borderId="41" xfId="0" applyFont="1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horizontal="center"/>
      <protection hidden="1" locked="0"/>
    </xf>
    <xf numFmtId="2" fontId="1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43" xfId="0" applyFill="1" applyBorder="1" applyAlignment="1" applyProtection="1">
      <alignment horizontal="center"/>
      <protection hidden="1" locked="0"/>
    </xf>
    <xf numFmtId="0" fontId="0" fillId="33" borderId="44" xfId="0" applyFill="1" applyBorder="1" applyAlignment="1" applyProtection="1">
      <alignment horizontal="center"/>
      <protection hidden="1" locked="0"/>
    </xf>
    <xf numFmtId="0" fontId="14" fillId="33" borderId="25" xfId="0" applyFont="1" applyFill="1" applyBorder="1" applyAlignment="1" applyProtection="1">
      <alignment horizontal="center"/>
      <protection hidden="1"/>
    </xf>
    <xf numFmtId="2" fontId="1" fillId="33" borderId="30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3" borderId="42" xfId="0" applyFill="1" applyBorder="1" applyAlignment="1" applyProtection="1">
      <alignment horizontal="center"/>
      <protection hidden="1" locked="0"/>
    </xf>
    <xf numFmtId="0" fontId="14" fillId="33" borderId="45" xfId="0" applyFont="1" applyFill="1" applyBorder="1" applyAlignment="1" applyProtection="1">
      <alignment horizontal="center"/>
      <protection hidden="1"/>
    </xf>
    <xf numFmtId="2" fontId="1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1" fontId="1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0" fillId="33" borderId="15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>
      <alignment horizontal="center" vertical="center"/>
    </xf>
    <xf numFmtId="45" fontId="5" fillId="0" borderId="25" xfId="0" applyNumberFormat="1" applyFont="1" applyFill="1" applyBorder="1" applyAlignment="1" applyProtection="1">
      <alignment horizontal="center"/>
      <protection hidden="1"/>
    </xf>
    <xf numFmtId="45" fontId="5" fillId="0" borderId="38" xfId="0" applyNumberFormat="1" applyFont="1" applyFill="1" applyBorder="1" applyAlignment="1" applyProtection="1">
      <alignment horizontal="center"/>
      <protection hidden="1"/>
    </xf>
    <xf numFmtId="45" fontId="5" fillId="33" borderId="25" xfId="0" applyNumberFormat="1" applyFont="1" applyFill="1" applyBorder="1" applyAlignment="1" applyProtection="1">
      <alignment horizontal="center"/>
      <protection hidden="1"/>
    </xf>
    <xf numFmtId="45" fontId="5" fillId="33" borderId="45" xfId="0" applyNumberFormat="1" applyFont="1" applyFill="1" applyBorder="1" applyAlignment="1" applyProtection="1">
      <alignment horizontal="center"/>
      <protection hidden="1"/>
    </xf>
    <xf numFmtId="45" fontId="5" fillId="0" borderId="41" xfId="0" applyNumberFormat="1" applyFont="1" applyFill="1" applyBorder="1" applyAlignment="1" applyProtection="1">
      <alignment horizontal="center"/>
      <protection hidden="1"/>
    </xf>
    <xf numFmtId="2" fontId="0" fillId="33" borderId="15" xfId="0" applyNumberFormat="1" applyFill="1" applyBorder="1" applyAlignment="1">
      <alignment horizontal="center" vertical="center"/>
    </xf>
    <xf numFmtId="45" fontId="5" fillId="0" borderId="24" xfId="0" applyNumberFormat="1" applyFont="1" applyFill="1" applyBorder="1" applyAlignment="1" applyProtection="1">
      <alignment horizontal="center"/>
      <protection hidden="1"/>
    </xf>
    <xf numFmtId="45" fontId="5" fillId="0" borderId="45" xfId="0" applyNumberFormat="1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 horizontal="center"/>
      <protection hidden="1" locked="0"/>
    </xf>
    <xf numFmtId="0" fontId="0" fillId="33" borderId="47" xfId="0" applyFill="1" applyBorder="1" applyAlignment="1" applyProtection="1">
      <alignment horizontal="center"/>
      <protection hidden="1" locked="0"/>
    </xf>
    <xf numFmtId="0" fontId="0" fillId="33" borderId="48" xfId="0" applyFill="1" applyBorder="1" applyAlignment="1" applyProtection="1">
      <alignment horizontal="center"/>
      <protection hidden="1" locked="0"/>
    </xf>
    <xf numFmtId="0" fontId="0" fillId="33" borderId="12" xfId="0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/>
      <protection hidden="1" locked="0"/>
    </xf>
    <xf numFmtId="21" fontId="5" fillId="0" borderId="0" xfId="0" applyNumberFormat="1" applyFont="1" applyFill="1" applyBorder="1" applyAlignment="1" applyProtection="1">
      <alignment horizontal="center"/>
      <protection hidden="1"/>
    </xf>
    <xf numFmtId="21" fontId="5" fillId="0" borderId="49" xfId="0" applyNumberFormat="1" applyFont="1" applyFill="1" applyBorder="1" applyAlignment="1" applyProtection="1">
      <alignment horizontal="center"/>
      <protection hidden="1"/>
    </xf>
    <xf numFmtId="21" fontId="5" fillId="33" borderId="50" xfId="0" applyNumberFormat="1" applyFont="1" applyFill="1" applyBorder="1" applyAlignment="1" applyProtection="1">
      <alignment horizontal="center"/>
      <protection hidden="1"/>
    </xf>
    <xf numFmtId="21" fontId="5" fillId="33" borderId="51" xfId="0" applyNumberFormat="1" applyFont="1" applyFill="1" applyBorder="1" applyAlignment="1" applyProtection="1">
      <alignment horizontal="center"/>
      <protection hidden="1"/>
    </xf>
    <xf numFmtId="2" fontId="0" fillId="33" borderId="52" xfId="0" applyNumberFormat="1" applyFill="1" applyBorder="1" applyAlignment="1">
      <alignment horizontal="center" vertical="center"/>
    </xf>
    <xf numFmtId="21" fontId="5" fillId="0" borderId="51" xfId="0" applyNumberFormat="1" applyFont="1" applyFill="1" applyBorder="1" applyAlignment="1" applyProtection="1">
      <alignment horizontal="center"/>
      <protection hidden="1"/>
    </xf>
    <xf numFmtId="21" fontId="5" fillId="33" borderId="53" xfId="0" applyNumberFormat="1" applyFont="1" applyFill="1" applyBorder="1" applyAlignment="1" applyProtection="1">
      <alignment horizontal="center"/>
      <protection hidden="1"/>
    </xf>
    <xf numFmtId="21" fontId="5" fillId="0" borderId="53" xfId="0" applyNumberFormat="1" applyFont="1" applyFill="1" applyBorder="1" applyAlignment="1" applyProtection="1">
      <alignment horizontal="center"/>
      <protection hidden="1"/>
    </xf>
    <xf numFmtId="0" fontId="4" fillId="0" borderId="54" xfId="0" applyFont="1" applyFill="1" applyBorder="1" applyAlignment="1" applyProtection="1">
      <alignment horizontal="center" vertical="center" textRotation="90" wrapText="1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center"/>
      <protection hidden="1"/>
    </xf>
    <xf numFmtId="0" fontId="5" fillId="33" borderId="55" xfId="0" applyFont="1" applyFill="1" applyBorder="1" applyAlignment="1" applyProtection="1">
      <alignment horizontal="center"/>
      <protection hidden="1"/>
    </xf>
    <xf numFmtId="0" fontId="0" fillId="33" borderId="15" xfId="0" applyFill="1" applyBorder="1" applyAlignment="1">
      <alignment horizontal="center" vertical="center"/>
    </xf>
    <xf numFmtId="0" fontId="5" fillId="33" borderId="25" xfId="0" applyFont="1" applyFill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/>
      <protection hidden="1"/>
    </xf>
    <xf numFmtId="45" fontId="5" fillId="33" borderId="23" xfId="0" applyNumberFormat="1" applyFont="1" applyFill="1" applyBorder="1" applyAlignment="1" applyProtection="1">
      <alignment horizontal="center"/>
      <protection hidden="1"/>
    </xf>
    <xf numFmtId="0" fontId="0" fillId="33" borderId="33" xfId="0" applyFill="1" applyBorder="1" applyAlignment="1" applyProtection="1">
      <alignment horizontal="center"/>
      <protection hidden="1" locked="0"/>
    </xf>
    <xf numFmtId="0" fontId="0" fillId="33" borderId="34" xfId="0" applyFill="1" applyBorder="1" applyAlignment="1" applyProtection="1">
      <alignment horizontal="center"/>
      <protection hidden="1" locked="0"/>
    </xf>
    <xf numFmtId="0" fontId="0" fillId="33" borderId="23" xfId="0" applyFill="1" applyBorder="1" applyAlignment="1" applyProtection="1">
      <alignment horizontal="center"/>
      <protection hidden="1" locked="0"/>
    </xf>
    <xf numFmtId="0" fontId="5" fillId="33" borderId="27" xfId="0" applyFont="1" applyFill="1" applyBorder="1" applyAlignment="1" applyProtection="1">
      <alignment horizontal="center"/>
      <protection hidden="1"/>
    </xf>
    <xf numFmtId="21" fontId="5" fillId="33" borderId="28" xfId="0" applyNumberFormat="1" applyFont="1" applyFill="1" applyBorder="1" applyAlignment="1" applyProtection="1">
      <alignment horizontal="center"/>
      <protection hidden="1"/>
    </xf>
    <xf numFmtId="0" fontId="14" fillId="33" borderId="24" xfId="0" applyFont="1" applyFill="1" applyBorder="1" applyAlignment="1" applyProtection="1">
      <alignment horizontal="center"/>
      <protection hidden="1"/>
    </xf>
    <xf numFmtId="45" fontId="5" fillId="33" borderId="15" xfId="0" applyNumberFormat="1" applyFont="1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 hidden="1" locked="0"/>
    </xf>
    <xf numFmtId="0" fontId="0" fillId="33" borderId="11" xfId="0" applyFill="1" applyBorder="1" applyAlignment="1" applyProtection="1">
      <alignment vertical="center"/>
      <protection hidden="1" locked="0"/>
    </xf>
    <xf numFmtId="0" fontId="0" fillId="33" borderId="13" xfId="0" applyFill="1" applyBorder="1" applyAlignment="1" applyProtection="1">
      <alignment vertical="center"/>
      <protection hidden="1" locked="0"/>
    </xf>
    <xf numFmtId="0" fontId="5" fillId="33" borderId="15" xfId="0" applyFont="1" applyFill="1" applyBorder="1" applyAlignment="1" applyProtection="1">
      <alignment vertical="center"/>
      <protection hidden="1"/>
    </xf>
    <xf numFmtId="21" fontId="5" fillId="33" borderId="15" xfId="0" applyNumberFormat="1" applyFont="1" applyFill="1" applyBorder="1" applyAlignment="1" applyProtection="1">
      <alignment vertical="center"/>
      <protection hidden="1"/>
    </xf>
    <xf numFmtId="0" fontId="12" fillId="33" borderId="15" xfId="0" applyFont="1" applyFill="1" applyBorder="1" applyAlignment="1" applyProtection="1">
      <alignment vertical="center"/>
      <protection hidden="1"/>
    </xf>
    <xf numFmtId="45" fontId="5" fillId="33" borderId="56" xfId="0" applyNumberFormat="1" applyFont="1" applyFill="1" applyBorder="1" applyAlignment="1" applyProtection="1">
      <alignment horizontal="center"/>
      <protection hidden="1"/>
    </xf>
    <xf numFmtId="0" fontId="0" fillId="33" borderId="26" xfId="0" applyFill="1" applyBorder="1" applyAlignment="1" applyProtection="1">
      <alignment horizontal="center"/>
      <protection hidden="1" locked="0"/>
    </xf>
    <xf numFmtId="0" fontId="0" fillId="33" borderId="20" xfId="0" applyFill="1" applyBorder="1" applyAlignment="1" applyProtection="1">
      <alignment horizontal="center"/>
      <protection hidden="1" locked="0"/>
    </xf>
    <xf numFmtId="0" fontId="0" fillId="33" borderId="56" xfId="0" applyFill="1" applyBorder="1" applyAlignment="1" applyProtection="1">
      <alignment horizontal="center"/>
      <protection hidden="1" locked="0"/>
    </xf>
    <xf numFmtId="0" fontId="5" fillId="33" borderId="57" xfId="0" applyFont="1" applyFill="1" applyBorder="1" applyAlignment="1" applyProtection="1">
      <alignment horizontal="center"/>
      <protection hidden="1"/>
    </xf>
    <xf numFmtId="21" fontId="5" fillId="33" borderId="35" xfId="0" applyNumberFormat="1" applyFont="1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 locked="0"/>
    </xf>
    <xf numFmtId="0" fontId="0" fillId="33" borderId="17" xfId="0" applyFill="1" applyBorder="1" applyAlignment="1" applyProtection="1">
      <alignment horizontal="center"/>
      <protection hidden="1" locked="0"/>
    </xf>
    <xf numFmtId="0" fontId="0" fillId="33" borderId="18" xfId="0" applyFill="1" applyBorder="1" applyAlignment="1" applyProtection="1">
      <alignment horizontal="center"/>
      <protection hidden="1" locked="0"/>
    </xf>
    <xf numFmtId="0" fontId="5" fillId="33" borderId="58" xfId="0" applyFont="1" applyFill="1" applyBorder="1" applyAlignment="1" applyProtection="1">
      <alignment horizontal="center"/>
      <protection hidden="1"/>
    </xf>
    <xf numFmtId="21" fontId="5" fillId="33" borderId="36" xfId="0" applyNumberFormat="1" applyFont="1" applyFill="1" applyBorder="1" applyAlignment="1" applyProtection="1">
      <alignment horizontal="center"/>
      <protection hidden="1"/>
    </xf>
    <xf numFmtId="2" fontId="1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32" xfId="0" applyNumberFormat="1" applyFont="1" applyFill="1" applyBorder="1" applyAlignment="1" applyProtection="1">
      <alignment horizontal="center" vertical="center" wrapText="1"/>
      <protection hidden="1" locked="0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5" fontId="5" fillId="33" borderId="38" xfId="0" applyNumberFormat="1" applyFont="1" applyFill="1" applyBorder="1" applyAlignment="1" applyProtection="1">
      <alignment horizontal="center"/>
      <protection hidden="1"/>
    </xf>
    <xf numFmtId="0" fontId="0" fillId="33" borderId="36" xfId="0" applyFill="1" applyBorder="1" applyAlignment="1" applyProtection="1">
      <alignment horizontal="center"/>
      <protection hidden="1" locked="0"/>
    </xf>
    <xf numFmtId="0" fontId="5" fillId="33" borderId="38" xfId="0" applyFont="1" applyFill="1" applyBorder="1" applyAlignment="1" applyProtection="1">
      <alignment horizontal="center"/>
      <protection hidden="1"/>
    </xf>
    <xf numFmtId="21" fontId="5" fillId="33" borderId="49" xfId="0" applyNumberFormat="1" applyFont="1" applyFill="1" applyBorder="1" applyAlignment="1" applyProtection="1">
      <alignment horizontal="center"/>
      <protection hidden="1"/>
    </xf>
    <xf numFmtId="0" fontId="0" fillId="33" borderId="39" xfId="0" applyFill="1" applyBorder="1" applyAlignment="1" applyProtection="1">
      <alignment horizontal="center"/>
      <protection hidden="1" locked="0"/>
    </xf>
    <xf numFmtId="0" fontId="0" fillId="33" borderId="40" xfId="0" applyFill="1" applyBorder="1" applyAlignment="1" applyProtection="1">
      <alignment horizontal="center"/>
      <protection hidden="1" locked="0"/>
    </xf>
    <xf numFmtId="0" fontId="0" fillId="33" borderId="46" xfId="0" applyFill="1" applyBorder="1" applyAlignment="1" applyProtection="1">
      <alignment horizontal="center"/>
      <protection hidden="1" locked="0"/>
    </xf>
    <xf numFmtId="0" fontId="5" fillId="33" borderId="21" xfId="0" applyFont="1" applyFill="1" applyBorder="1" applyAlignment="1" applyProtection="1">
      <alignment horizontal="center"/>
      <protection hidden="1"/>
    </xf>
    <xf numFmtId="21" fontId="5" fillId="33" borderId="0" xfId="0" applyNumberFormat="1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center"/>
      <protection hidden="1" locked="0"/>
    </xf>
    <xf numFmtId="0" fontId="0" fillId="0" borderId="44" xfId="0" applyFill="1" applyBorder="1" applyAlignment="1" applyProtection="1">
      <alignment horizontal="center"/>
      <protection hidden="1" locked="0"/>
    </xf>
    <xf numFmtId="0" fontId="0" fillId="0" borderId="47" xfId="0" applyFill="1" applyBorder="1" applyAlignment="1" applyProtection="1">
      <alignment horizontal="center"/>
      <protection hidden="1" locked="0"/>
    </xf>
    <xf numFmtId="0" fontId="5" fillId="0" borderId="55" xfId="0" applyFont="1" applyFill="1" applyBorder="1" applyAlignment="1" applyProtection="1">
      <alignment horizontal="center"/>
      <protection hidden="1"/>
    </xf>
    <xf numFmtId="21" fontId="5" fillId="0" borderId="50" xfId="0" applyNumberFormat="1" applyFont="1" applyFill="1" applyBorder="1" applyAlignment="1" applyProtection="1">
      <alignment horizontal="center"/>
      <protection hidden="1"/>
    </xf>
    <xf numFmtId="45" fontId="5" fillId="33" borderId="24" xfId="0" applyNumberFormat="1" applyFont="1" applyFill="1" applyBorder="1" applyAlignment="1" applyProtection="1">
      <alignment horizontal="center"/>
      <protection hidden="1"/>
    </xf>
    <xf numFmtId="2" fontId="1" fillId="33" borderId="37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38" xfId="0" applyFont="1" applyFill="1" applyBorder="1" applyAlignment="1" applyProtection="1">
      <alignment horizontal="center"/>
      <protection hidden="1"/>
    </xf>
    <xf numFmtId="45" fontId="5" fillId="33" borderId="41" xfId="0" applyNumberFormat="1" applyFont="1" applyFill="1" applyBorder="1" applyAlignment="1" applyProtection="1">
      <alignment horizontal="center"/>
      <protection hidden="1"/>
    </xf>
    <xf numFmtId="0" fontId="14" fillId="33" borderId="41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4" fontId="5" fillId="0" borderId="55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 textRotation="90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2" fontId="1" fillId="0" borderId="60" xfId="0" applyNumberFormat="1" applyFont="1" applyBorder="1" applyAlignment="1" applyProtection="1">
      <alignment horizontal="center" vertical="center"/>
      <protection hidden="1"/>
    </xf>
    <xf numFmtId="1" fontId="1" fillId="0" borderId="34" xfId="0" applyNumberFormat="1" applyFont="1" applyBorder="1" applyAlignment="1" applyProtection="1">
      <alignment horizontal="center" vertical="center"/>
      <protection hidden="1"/>
    </xf>
    <xf numFmtId="2" fontId="1" fillId="33" borderId="31" xfId="0" applyNumberFormat="1" applyFont="1" applyFill="1" applyBorder="1" applyAlignment="1" applyProtection="1">
      <alignment horizontal="center" vertical="center"/>
      <protection hidden="1"/>
    </xf>
    <xf numFmtId="2" fontId="1" fillId="33" borderId="60" xfId="0" applyNumberFormat="1" applyFont="1" applyFill="1" applyBorder="1" applyAlignment="1" applyProtection="1">
      <alignment horizontal="center" vertical="center"/>
      <protection hidden="1"/>
    </xf>
    <xf numFmtId="1" fontId="1" fillId="33" borderId="34" xfId="0" applyNumberFormat="1" applyFont="1" applyFill="1" applyBorder="1" applyAlignment="1" applyProtection="1">
      <alignment horizontal="center" vertical="center"/>
      <protection hidden="1"/>
    </xf>
    <xf numFmtId="2" fontId="1" fillId="0" borderId="31" xfId="0" applyNumberFormat="1" applyFont="1" applyBorder="1" applyAlignment="1" applyProtection="1">
      <alignment horizontal="center" vertical="center"/>
      <protection hidden="1"/>
    </xf>
    <xf numFmtId="2" fontId="1" fillId="0" borderId="31" xfId="0" applyNumberFormat="1" applyFont="1" applyFill="1" applyBorder="1" applyAlignment="1" applyProtection="1">
      <alignment horizontal="center" vertical="center"/>
      <protection hidden="1"/>
    </xf>
    <xf numFmtId="2" fontId="1" fillId="0" borderId="60" xfId="0" applyNumberFormat="1" applyFont="1" applyFill="1" applyBorder="1" applyAlignment="1" applyProtection="1">
      <alignment horizontal="center" vertical="center"/>
      <protection hidden="1"/>
    </xf>
    <xf numFmtId="1" fontId="1" fillId="0" borderId="34" xfId="0" applyNumberFormat="1" applyFont="1" applyFill="1" applyBorder="1" applyAlignment="1" applyProtection="1">
      <alignment horizontal="center" vertical="center"/>
      <protection hidden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1" fontId="1" fillId="0" borderId="26" xfId="0" applyNumberFormat="1" applyFont="1" applyBorder="1" applyAlignment="1" applyProtection="1">
      <alignment horizontal="center" vertical="center" wrapText="1"/>
      <protection hidden="1" locked="0"/>
    </xf>
    <xf numFmtId="1" fontId="1" fillId="0" borderId="35" xfId="0" applyNumberFormat="1" applyFont="1" applyBorder="1" applyAlignment="1" applyProtection="1">
      <alignment horizontal="center" vertical="center" wrapText="1"/>
      <protection hidden="1" locked="0"/>
    </xf>
    <xf numFmtId="2" fontId="1" fillId="0" borderId="29" xfId="0" applyNumberFormat="1" applyFont="1" applyBorder="1" applyAlignment="1" applyProtection="1">
      <alignment horizontal="center" vertical="center" wrapText="1"/>
      <protection hidden="1"/>
    </xf>
    <xf numFmtId="1" fontId="1" fillId="0" borderId="42" xfId="0" applyNumberFormat="1" applyFont="1" applyBorder="1" applyAlignment="1" applyProtection="1">
      <alignment horizontal="center" vertical="center" wrapText="1"/>
      <protection hidden="1" locked="0"/>
    </xf>
    <xf numFmtId="1" fontId="1" fillId="0" borderId="48" xfId="0" applyNumberFormat="1" applyFont="1" applyBorder="1" applyAlignment="1" applyProtection="1">
      <alignment horizontal="center" vertical="center" wrapText="1"/>
      <protection hidden="1" locked="0"/>
    </xf>
    <xf numFmtId="2" fontId="1" fillId="0" borderId="30" xfId="0" applyNumberFormat="1" applyFont="1" applyBorder="1" applyAlignment="1" applyProtection="1">
      <alignment horizontal="center" vertical="center" wrapText="1"/>
      <protection hidden="1"/>
    </xf>
    <xf numFmtId="1" fontId="1" fillId="0" borderId="63" xfId="0" applyNumberFormat="1" applyFont="1" applyBorder="1" applyAlignment="1" applyProtection="1">
      <alignment horizontal="center" vertical="center" wrapText="1"/>
      <protection hidden="1" locked="0"/>
    </xf>
    <xf numFmtId="1" fontId="1" fillId="0" borderId="64" xfId="0" applyNumberFormat="1" applyFont="1" applyBorder="1" applyAlignment="1" applyProtection="1">
      <alignment horizontal="center" vertical="center" wrapText="1"/>
      <protection hidden="1" locked="0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alignment/>
      <protection locked="0"/>
    </xf>
    <xf numFmtId="49" fontId="27" fillId="0" borderId="0" xfId="0" applyNumberFormat="1" applyFont="1" applyFill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0" fillId="33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vertical="center"/>
    </xf>
    <xf numFmtId="0" fontId="25" fillId="0" borderId="34" xfId="0" applyFont="1" applyFill="1" applyBorder="1" applyAlignment="1">
      <alignment/>
    </xf>
    <xf numFmtId="4" fontId="34" fillId="0" borderId="63" xfId="0" applyNumberFormat="1" applyFont="1" applyFill="1" applyBorder="1" applyAlignment="1" applyProtection="1">
      <alignment horizontal="center"/>
      <protection locked="0"/>
    </xf>
    <xf numFmtId="4" fontId="34" fillId="0" borderId="32" xfId="0" applyNumberFormat="1" applyFont="1" applyFill="1" applyBorder="1" applyAlignment="1" applyProtection="1">
      <alignment horizontal="center"/>
      <protection locked="0"/>
    </xf>
    <xf numFmtId="4" fontId="35" fillId="0" borderId="24" xfId="0" applyNumberFormat="1" applyFont="1" applyBorder="1" applyAlignment="1" applyProtection="1">
      <alignment horizontal="center" shrinkToFit="1"/>
      <protection/>
    </xf>
    <xf numFmtId="0" fontId="34" fillId="0" borderId="65" xfId="0" applyNumberFormat="1" applyFont="1" applyBorder="1" applyAlignment="1" applyProtection="1">
      <alignment horizontal="center"/>
      <protection/>
    </xf>
    <xf numFmtId="0" fontId="0" fillId="0" borderId="34" xfId="0" applyFont="1" applyFill="1" applyBorder="1" applyAlignment="1">
      <alignment horizontal="center" vertical="center"/>
    </xf>
    <xf numFmtId="0" fontId="25" fillId="0" borderId="34" xfId="0" applyFont="1" applyBorder="1" applyAlignment="1">
      <alignment/>
    </xf>
    <xf numFmtId="0" fontId="33" fillId="0" borderId="28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vertical="center"/>
    </xf>
    <xf numFmtId="0" fontId="25" fillId="0" borderId="32" xfId="0" applyFont="1" applyFill="1" applyBorder="1" applyAlignment="1">
      <alignment/>
    </xf>
    <xf numFmtId="4" fontId="35" fillId="0" borderId="41" xfId="0" applyNumberFormat="1" applyFont="1" applyBorder="1" applyAlignment="1" applyProtection="1">
      <alignment horizontal="center" shrinkToFit="1"/>
      <protection/>
    </xf>
    <xf numFmtId="0" fontId="27" fillId="0" borderId="66" xfId="0" applyFont="1" applyFill="1" applyBorder="1" applyAlignment="1">
      <alignment horizontal="center" vertical="center" textRotation="90" wrapText="1"/>
    </xf>
    <xf numFmtId="0" fontId="32" fillId="0" borderId="67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Fill="1" applyBorder="1" applyAlignment="1" applyProtection="1">
      <alignment horizontal="center" vertical="center" wrapText="1"/>
      <protection locked="0"/>
    </xf>
    <xf numFmtId="49" fontId="27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67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>
      <alignment horizontal="center" vertical="center"/>
    </xf>
    <xf numFmtId="0" fontId="33" fillId="0" borderId="64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1" fillId="33" borderId="29" xfId="0" applyNumberFormat="1" applyFont="1" applyFill="1" applyBorder="1" applyAlignment="1" applyProtection="1">
      <alignment horizontal="center" vertical="center"/>
      <protection hidden="1"/>
    </xf>
    <xf numFmtId="1" fontId="1" fillId="33" borderId="32" xfId="0" applyNumberFormat="1" applyFont="1" applyFill="1" applyBorder="1" applyAlignment="1" applyProtection="1">
      <alignment horizontal="center" vertical="center"/>
      <protection hidden="1"/>
    </xf>
    <xf numFmtId="1" fontId="1" fillId="0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71" xfId="0" applyNumberFormat="1" applyFont="1" applyBorder="1" applyAlignment="1" applyProtection="1">
      <alignment horizontal="center" vertical="center"/>
      <protection hidden="1"/>
    </xf>
    <xf numFmtId="1" fontId="19" fillId="0" borderId="24" xfId="0" applyNumberFormat="1" applyFont="1" applyBorder="1" applyAlignment="1" applyProtection="1">
      <alignment horizontal="center" vertical="center"/>
      <protection hidden="1"/>
    </xf>
    <xf numFmtId="1" fontId="2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8" xfId="0" applyNumberFormat="1" applyFont="1" applyBorder="1" applyAlignment="1" applyProtection="1">
      <alignment horizontal="center" vertical="center"/>
      <protection hidden="1"/>
    </xf>
    <xf numFmtId="1" fontId="1" fillId="0" borderId="41" xfId="0" applyNumberFormat="1" applyFont="1" applyBorder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left" vertical="center"/>
      <protection hidden="1"/>
    </xf>
    <xf numFmtId="0" fontId="1" fillId="0" borderId="73" xfId="0" applyFont="1" applyBorder="1" applyAlignment="1" applyProtection="1">
      <alignment horizontal="left" vertical="center"/>
      <protection hidden="1"/>
    </xf>
    <xf numFmtId="1" fontId="22" fillId="33" borderId="71" xfId="0" applyNumberFormat="1" applyFont="1" applyFill="1" applyBorder="1" applyAlignment="1" applyProtection="1">
      <alignment horizontal="center" vertical="center"/>
      <protection hidden="1"/>
    </xf>
    <xf numFmtId="1" fontId="19" fillId="33" borderId="24" xfId="0" applyNumberFormat="1" applyFont="1" applyFill="1" applyBorder="1" applyAlignment="1" applyProtection="1">
      <alignment horizontal="center" vertical="center"/>
      <protection hidden="1"/>
    </xf>
    <xf numFmtId="1" fontId="22" fillId="33" borderId="23" xfId="0" applyNumberFormat="1" applyFont="1" applyFill="1" applyBorder="1" applyAlignment="1" applyProtection="1">
      <alignment horizontal="center" vertical="center"/>
      <protection hidden="1"/>
    </xf>
    <xf numFmtId="1" fontId="1" fillId="33" borderId="38" xfId="0" applyNumberFormat="1" applyFont="1" applyFill="1" applyBorder="1" applyAlignment="1" applyProtection="1">
      <alignment horizontal="center" vertical="center"/>
      <protection hidden="1"/>
    </xf>
    <xf numFmtId="1" fontId="1" fillId="33" borderId="41" xfId="0" applyNumberFormat="1" applyFont="1" applyFill="1" applyBorder="1" applyAlignment="1" applyProtection="1">
      <alignment horizontal="center" vertical="center"/>
      <protection hidden="1"/>
    </xf>
    <xf numFmtId="0" fontId="1" fillId="33" borderId="72" xfId="0" applyFont="1" applyFill="1" applyBorder="1" applyAlignment="1" applyProtection="1">
      <alignment horizontal="left" vertical="center"/>
      <protection hidden="1"/>
    </xf>
    <xf numFmtId="0" fontId="1" fillId="33" borderId="73" xfId="0" applyFont="1" applyFill="1" applyBorder="1" applyAlignment="1" applyProtection="1">
      <alignment horizontal="left" vertical="center"/>
      <protection hidden="1"/>
    </xf>
    <xf numFmtId="1" fontId="22" fillId="0" borderId="71" xfId="0" applyNumberFormat="1" applyFont="1" applyFill="1" applyBorder="1" applyAlignment="1" applyProtection="1">
      <alignment horizontal="center" vertical="center"/>
      <protection hidden="1"/>
    </xf>
    <xf numFmtId="1" fontId="19" fillId="0" borderId="24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hidden="1"/>
    </xf>
    <xf numFmtId="1" fontId="1" fillId="0" borderId="38" xfId="0" applyNumberFormat="1" applyFont="1" applyFill="1" applyBorder="1" applyAlignment="1" applyProtection="1">
      <alignment horizontal="center" vertical="center"/>
      <protection hidden="1"/>
    </xf>
    <xf numFmtId="1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left" vertical="center"/>
      <protection hidden="1"/>
    </xf>
    <xf numFmtId="0" fontId="1" fillId="0" borderId="73" xfId="0" applyFont="1" applyFill="1" applyBorder="1" applyAlignment="1" applyProtection="1">
      <alignment horizontal="left" vertical="center"/>
      <protection hidden="1"/>
    </xf>
    <xf numFmtId="1" fontId="22" fillId="0" borderId="73" xfId="0" applyNumberFormat="1" applyFont="1" applyBorder="1" applyAlignment="1" applyProtection="1">
      <alignment horizontal="center" vertical="center"/>
      <protection hidden="1"/>
    </xf>
    <xf numFmtId="1" fontId="19" fillId="0" borderId="41" xfId="0" applyNumberFormat="1" applyFont="1" applyBorder="1" applyAlignment="1" applyProtection="1">
      <alignment horizontal="center" vertical="center"/>
      <protection hidden="1"/>
    </xf>
    <xf numFmtId="1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74" xfId="0" applyFont="1" applyBorder="1" applyAlignment="1" applyProtection="1">
      <alignment horizontal="left" vertical="center"/>
      <protection hidden="1"/>
    </xf>
    <xf numFmtId="1" fontId="22" fillId="0" borderId="61" xfId="0" applyNumberFormat="1" applyFont="1" applyBorder="1" applyAlignment="1" applyProtection="1">
      <alignment horizontal="center" vertical="center"/>
      <protection hidden="1"/>
    </xf>
    <xf numFmtId="0" fontId="21" fillId="0" borderId="55" xfId="0" applyFont="1" applyBorder="1" applyAlignment="1" applyProtection="1">
      <alignment horizontal="center" vertical="center" textRotation="90"/>
      <protection hidden="1"/>
    </xf>
    <xf numFmtId="0" fontId="21" fillId="0" borderId="21" xfId="0" applyFont="1" applyBorder="1" applyAlignment="1" applyProtection="1">
      <alignment horizontal="center" vertical="center" textRotation="90"/>
      <protection hidden="1"/>
    </xf>
    <xf numFmtId="0" fontId="21" fillId="0" borderId="15" xfId="0" applyFont="1" applyBorder="1" applyAlignment="1" applyProtection="1">
      <alignment horizontal="center" vertical="center" textRotation="90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7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 textRotation="90" wrapText="1"/>
      <protection hidden="1"/>
    </xf>
    <xf numFmtId="0" fontId="2" fillId="0" borderId="53" xfId="0" applyFont="1" applyBorder="1" applyAlignment="1" applyProtection="1">
      <alignment horizontal="center" vertical="center" textRotation="90" wrapText="1"/>
      <protection hidden="1"/>
    </xf>
    <xf numFmtId="0" fontId="2" fillId="0" borderId="57" xfId="0" applyFont="1" applyBorder="1" applyAlignment="1" applyProtection="1">
      <alignment horizontal="center" vertical="center" textRotation="90" wrapText="1"/>
      <protection hidden="1"/>
    </xf>
    <xf numFmtId="0" fontId="2" fillId="0" borderId="55" xfId="0" applyFont="1" applyBorder="1" applyAlignment="1" applyProtection="1">
      <alignment horizontal="center" vertical="center" textRotation="90"/>
      <protection hidden="1"/>
    </xf>
    <xf numFmtId="0" fontId="2" fillId="0" borderId="21" xfId="0" applyFont="1" applyBorder="1" applyAlignment="1" applyProtection="1">
      <alignment horizontal="center" vertical="center" textRotation="90"/>
      <protection hidden="1"/>
    </xf>
    <xf numFmtId="0" fontId="2" fillId="0" borderId="15" xfId="0" applyFont="1" applyBorder="1" applyAlignment="1" applyProtection="1">
      <alignment horizontal="center" vertical="center" textRotation="90"/>
      <protection hidden="1"/>
    </xf>
    <xf numFmtId="0" fontId="2" fillId="0" borderId="57" xfId="0" applyFont="1" applyBorder="1" applyAlignment="1" applyProtection="1">
      <alignment/>
      <protection hidden="1"/>
    </xf>
    <xf numFmtId="0" fontId="18" fillId="34" borderId="0" xfId="0" applyFont="1" applyFill="1" applyAlignment="1" applyProtection="1">
      <alignment horizontal="center"/>
      <protection hidden="1" locked="0"/>
    </xf>
    <xf numFmtId="0" fontId="19" fillId="0" borderId="0" xfId="0" applyFont="1" applyFill="1" applyAlignment="1" applyProtection="1">
      <alignment horizontal="center"/>
      <protection hidden="1" locked="0"/>
    </xf>
    <xf numFmtId="0" fontId="19" fillId="0" borderId="0" xfId="0" applyFont="1" applyFill="1" applyAlignment="1" applyProtection="1">
      <alignment horizontal="left"/>
      <protection hidden="1" locked="0"/>
    </xf>
    <xf numFmtId="0" fontId="25" fillId="0" borderId="29" xfId="0" applyFont="1" applyBorder="1" applyAlignment="1" applyProtection="1">
      <alignment horizontal="center" vertical="center" wrapText="1"/>
      <protection hidden="1"/>
    </xf>
    <xf numFmtId="0" fontId="25" fillId="0" borderId="30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1" fontId="15" fillId="0" borderId="76" xfId="0" applyNumberFormat="1" applyFont="1" applyBorder="1" applyAlignment="1" applyProtection="1">
      <alignment horizontal="center" vertical="center" wrapText="1"/>
      <protection hidden="1"/>
    </xf>
    <xf numFmtId="1" fontId="15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textRotation="90" wrapText="1"/>
      <protection hidden="1"/>
    </xf>
    <xf numFmtId="0" fontId="2" fillId="0" borderId="74" xfId="0" applyFont="1" applyBorder="1" applyAlignment="1" applyProtection="1">
      <alignment horizontal="center" textRotation="90" wrapText="1"/>
      <protection hidden="1"/>
    </xf>
    <xf numFmtId="0" fontId="2" fillId="0" borderId="78" xfId="0" applyFont="1" applyBorder="1" applyAlignment="1" applyProtection="1">
      <alignment horizontal="center" textRotation="90" wrapText="1"/>
      <protection hidden="1"/>
    </xf>
    <xf numFmtId="0" fontId="3" fillId="0" borderId="44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25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4" fillId="35" borderId="34" xfId="0" applyFont="1" applyFill="1" applyBorder="1" applyAlignment="1" applyProtection="1">
      <alignment horizontal="justify" vertical="center" textRotation="90" wrapText="1" shrinkToFit="1"/>
      <protection hidden="1"/>
    </xf>
    <xf numFmtId="0" fontId="24" fillId="35" borderId="19" xfId="0" applyFont="1" applyFill="1" applyBorder="1" applyAlignment="1" applyProtection="1">
      <alignment horizontal="justify" vertical="center" textRotation="90" wrapText="1" shrinkToFit="1"/>
      <protection hidden="1"/>
    </xf>
    <xf numFmtId="0" fontId="2" fillId="0" borderId="60" xfId="0" applyFont="1" applyBorder="1" applyAlignment="1" applyProtection="1">
      <alignment horizontal="center" textRotation="90" wrapText="1"/>
      <protection hidden="1"/>
    </xf>
    <xf numFmtId="0" fontId="2" fillId="0" borderId="30" xfId="0" applyFont="1" applyBorder="1" applyAlignment="1" applyProtection="1">
      <alignment horizontal="center" textRotation="90" wrapText="1"/>
      <protection hidden="1"/>
    </xf>
    <xf numFmtId="0" fontId="2" fillId="0" borderId="23" xfId="0" applyFont="1" applyBorder="1" applyAlignment="1" applyProtection="1">
      <alignment horizontal="center" textRotation="90" wrapText="1"/>
      <protection hidden="1"/>
    </xf>
    <xf numFmtId="0" fontId="2" fillId="0" borderId="62" xfId="0" applyFont="1" applyBorder="1" applyAlignment="1" applyProtection="1">
      <alignment horizontal="center" textRotation="90" wrapText="1"/>
      <protection hidden="1"/>
    </xf>
    <xf numFmtId="0" fontId="2" fillId="0" borderId="72" xfId="0" applyFont="1" applyBorder="1" applyAlignment="1" applyProtection="1">
      <alignment horizontal="left" vertical="center" wrapText="1" indent="1"/>
      <protection hidden="1"/>
    </xf>
    <xf numFmtId="0" fontId="2" fillId="0" borderId="49" xfId="0" applyFont="1" applyBorder="1" applyAlignment="1" applyProtection="1">
      <alignment horizontal="left" vertical="center" wrapText="1" indent="1"/>
      <protection hidden="1"/>
    </xf>
    <xf numFmtId="0" fontId="2" fillId="0" borderId="58" xfId="0" applyFont="1" applyBorder="1" applyAlignment="1" applyProtection="1">
      <alignment horizontal="left" vertical="center" wrapText="1" indent="1"/>
      <protection hidden="1"/>
    </xf>
    <xf numFmtId="0" fontId="2" fillId="0" borderId="73" xfId="0" applyFont="1" applyBorder="1" applyAlignment="1" applyProtection="1">
      <alignment horizontal="left" vertical="center" wrapText="1" indent="1"/>
      <protection hidden="1"/>
    </xf>
    <xf numFmtId="0" fontId="2" fillId="0" borderId="79" xfId="0" applyFont="1" applyBorder="1" applyAlignment="1" applyProtection="1">
      <alignment horizontal="left" vertical="center" wrapText="1" indent="1"/>
      <protection hidden="1"/>
    </xf>
    <xf numFmtId="0" fontId="2" fillId="0" borderId="80" xfId="0" applyFont="1" applyBorder="1" applyAlignment="1" applyProtection="1">
      <alignment horizontal="left" vertical="center" wrapText="1" inden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4" fillId="36" borderId="34" xfId="0" applyFont="1" applyFill="1" applyBorder="1" applyAlignment="1" applyProtection="1">
      <alignment horizontal="justify" vertical="center" textRotation="90" wrapText="1" shrinkToFit="1"/>
      <protection hidden="1"/>
    </xf>
    <xf numFmtId="0" fontId="24" fillId="36" borderId="19" xfId="0" applyFont="1" applyFill="1" applyBorder="1" applyAlignment="1" applyProtection="1">
      <alignment horizontal="justify" vertical="center" textRotation="90" wrapText="1" shrinkToFit="1"/>
      <protection hidden="1"/>
    </xf>
    <xf numFmtId="0" fontId="23" fillId="0" borderId="77" xfId="0" applyFont="1" applyBorder="1" applyAlignment="1" applyProtection="1">
      <alignment horizontal="left" vertical="center" wrapText="1" indent="1"/>
      <protection hidden="1"/>
    </xf>
    <xf numFmtId="0" fontId="23" fillId="0" borderId="50" xfId="0" applyFont="1" applyBorder="1" applyAlignment="1" applyProtection="1">
      <alignment horizontal="left" vertical="center" wrapText="1" indent="1"/>
      <protection hidden="1"/>
    </xf>
    <xf numFmtId="0" fontId="23" fillId="0" borderId="74" xfId="0" applyFont="1" applyBorder="1" applyAlignment="1" applyProtection="1">
      <alignment horizontal="left" vertical="center" wrapText="1" indent="1"/>
      <protection hidden="1"/>
    </xf>
    <xf numFmtId="0" fontId="23" fillId="0" borderId="0" xfId="0" applyFont="1" applyBorder="1" applyAlignment="1" applyProtection="1">
      <alignment horizontal="left" vertical="center" wrapText="1" indent="1"/>
      <protection hidden="1"/>
    </xf>
    <xf numFmtId="0" fontId="2" fillId="0" borderId="50" xfId="0" applyFont="1" applyBorder="1" applyAlignment="1" applyProtection="1">
      <alignment horizontal="right" vertical="center" wrapText="1"/>
      <protection hidden="1"/>
    </xf>
    <xf numFmtId="0" fontId="2" fillId="0" borderId="81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22" xfId="0" applyFont="1" applyBorder="1" applyAlignment="1" applyProtection="1">
      <alignment horizontal="right" vertical="center" wrapText="1"/>
      <protection hidden="1"/>
    </xf>
    <xf numFmtId="0" fontId="2" fillId="0" borderId="52" xfId="0" applyFont="1" applyBorder="1" applyAlignment="1" applyProtection="1">
      <alignment horizontal="right" vertical="center" wrapText="1"/>
      <protection hidden="1"/>
    </xf>
    <xf numFmtId="0" fontId="2" fillId="0" borderId="75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left" vertical="center" wrapText="1" indent="1"/>
      <protection hidden="1"/>
    </xf>
    <xf numFmtId="0" fontId="2" fillId="0" borderId="11" xfId="0" applyFont="1" applyBorder="1" applyAlignment="1" applyProtection="1">
      <alignment horizontal="left" vertical="center" wrapText="1" indent="1"/>
      <protection hidden="1"/>
    </xf>
    <xf numFmtId="0" fontId="2" fillId="0" borderId="12" xfId="0" applyFont="1" applyBorder="1" applyAlignment="1" applyProtection="1">
      <alignment horizontal="left" vertical="center" wrapText="1" inden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32" xfId="0" applyFont="1" applyBorder="1" applyAlignment="1" applyProtection="1">
      <alignment horizontal="center" vertical="center" wrapText="1"/>
      <protection hidden="1"/>
    </xf>
    <xf numFmtId="0" fontId="15" fillId="0" borderId="61" xfId="0" applyFont="1" applyBorder="1" applyAlignment="1" applyProtection="1">
      <alignment horizontal="center" vertical="center" wrapText="1"/>
      <protection hidden="1"/>
    </xf>
    <xf numFmtId="0" fontId="15" fillId="0" borderId="60" xfId="0" applyFont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4" fillId="35" borderId="33" xfId="0" applyFont="1" applyFill="1" applyBorder="1" applyAlignment="1" applyProtection="1">
      <alignment horizontal="justify" vertical="center" textRotation="90" wrapText="1" shrinkToFit="1"/>
      <protection hidden="1"/>
    </xf>
    <xf numFmtId="0" fontId="24" fillId="35" borderId="42" xfId="0" applyFont="1" applyFill="1" applyBorder="1" applyAlignment="1" applyProtection="1">
      <alignment horizontal="justify" vertical="center" textRotation="90" wrapText="1" shrinkToFit="1"/>
      <protection hidden="1"/>
    </xf>
    <xf numFmtId="0" fontId="24" fillId="37" borderId="34" xfId="0" applyFont="1" applyFill="1" applyBorder="1" applyAlignment="1" applyProtection="1">
      <alignment horizontal="justify" vertical="center" textRotation="90" wrapText="1" shrinkToFit="1"/>
      <protection hidden="1"/>
    </xf>
    <xf numFmtId="0" fontId="24" fillId="37" borderId="19" xfId="0" applyFont="1" applyFill="1" applyBorder="1" applyAlignment="1" applyProtection="1">
      <alignment horizontal="justify" vertical="center" textRotation="90" wrapText="1" shrinkToFit="1"/>
      <protection hidden="1"/>
    </xf>
    <xf numFmtId="1" fontId="15" fillId="33" borderId="76" xfId="0" applyNumberFormat="1" applyFont="1" applyFill="1" applyBorder="1" applyAlignment="1" applyProtection="1">
      <alignment horizontal="center" vertical="center" wrapText="1"/>
      <protection hidden="1"/>
    </xf>
    <xf numFmtId="1" fontId="15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1" fontId="15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33" borderId="55" xfId="0" applyNumberFormat="1" applyFont="1" applyFill="1" applyBorder="1" applyAlignment="1" applyProtection="1">
      <alignment horizontal="center" vertical="center" wrapText="1"/>
      <protection hidden="1"/>
    </xf>
    <xf numFmtId="2" fontId="1" fillId="33" borderId="15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55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82" xfId="0" applyFont="1" applyFill="1" applyBorder="1" applyAlignment="1" applyProtection="1">
      <alignment horizontal="left" vertical="center" wrapText="1"/>
      <protection hidden="1"/>
    </xf>
    <xf numFmtId="0" fontId="3" fillId="33" borderId="10" xfId="0" applyFont="1" applyFill="1" applyBorder="1" applyAlignment="1" applyProtection="1">
      <alignment horizontal="left" vertical="center" wrapText="1"/>
      <protection hidden="1"/>
    </xf>
    <xf numFmtId="0" fontId="3" fillId="33" borderId="32" xfId="0" applyFont="1" applyFill="1" applyBorder="1" applyAlignment="1" applyProtection="1">
      <alignment horizontal="left" vertical="center" wrapText="1"/>
      <protection hidden="1"/>
    </xf>
    <xf numFmtId="0" fontId="3" fillId="33" borderId="19" xfId="0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1" fontId="15" fillId="0" borderId="83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left" vertical="center" wrapText="1"/>
      <protection hidden="1"/>
    </xf>
    <xf numFmtId="1" fontId="15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0" xfId="0" applyFont="1" applyFill="1" applyBorder="1" applyAlignment="1" applyProtection="1">
      <alignment horizontal="left" vertical="center" wrapText="1"/>
      <protection hidden="1"/>
    </xf>
    <xf numFmtId="0" fontId="3" fillId="33" borderId="17" xfId="0" applyFont="1" applyFill="1" applyBorder="1" applyAlignment="1" applyProtection="1">
      <alignment horizontal="left" vertical="center" wrapText="1"/>
      <protection hidden="1"/>
    </xf>
    <xf numFmtId="1" fontId="15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2" fontId="1" fillId="0" borderId="21" xfId="0" applyNumberFormat="1" applyFont="1" applyBorder="1" applyAlignment="1" applyProtection="1">
      <alignment horizontal="center" vertical="center" wrapText="1"/>
      <protection hidden="1"/>
    </xf>
    <xf numFmtId="2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left" vertical="center" wrapText="1"/>
      <protection hidden="1"/>
    </xf>
    <xf numFmtId="0" fontId="3" fillId="33" borderId="29" xfId="0" applyFont="1" applyFill="1" applyBorder="1" applyAlignment="1" applyProtection="1">
      <alignment horizontal="left" vertical="center" wrapText="1"/>
      <protection hidden="1"/>
    </xf>
    <xf numFmtId="0" fontId="3" fillId="33" borderId="3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174" fontId="0" fillId="0" borderId="77" xfId="0" applyNumberFormat="1" applyBorder="1" applyAlignment="1">
      <alignment horizontal="center"/>
    </xf>
    <xf numFmtId="174" fontId="0" fillId="0" borderId="50" xfId="0" applyNumberForma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2" fontId="4" fillId="0" borderId="55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>
      <alignment horizontal="center"/>
    </xf>
    <xf numFmtId="2" fontId="4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5" xfId="0" applyFont="1" applyFill="1" applyBorder="1" applyAlignment="1" applyProtection="1">
      <alignment horizontal="center" vertical="center" textRotation="90" wrapText="1"/>
      <protection hidden="1"/>
    </xf>
    <xf numFmtId="0" fontId="4" fillId="0" borderId="15" xfId="0" applyFont="1" applyFill="1" applyBorder="1" applyAlignment="1" applyProtection="1">
      <alignment horizontal="center" vertical="center" textRotation="90" wrapText="1"/>
      <protection hidden="1"/>
    </xf>
    <xf numFmtId="1" fontId="8" fillId="0" borderId="54" xfId="0" applyNumberFormat="1" applyFont="1" applyFill="1" applyBorder="1" applyAlignment="1">
      <alignment horizontal="center" vertical="center"/>
    </xf>
    <xf numFmtId="1" fontId="8" fillId="0" borderId="55" xfId="0" applyNumberFormat="1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1" fontId="7" fillId="33" borderId="85" xfId="0" applyNumberFormat="1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2" fontId="1" fillId="0" borderId="55" xfId="0" applyNumberFormat="1" applyFont="1" applyBorder="1" applyAlignment="1" applyProtection="1">
      <alignment horizontal="center" vertical="center" wrapText="1"/>
      <protection hidden="1"/>
    </xf>
    <xf numFmtId="0" fontId="17" fillId="0" borderId="15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1" fontId="7" fillId="0" borderId="85" xfId="0" applyNumberFormat="1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1" fontId="7" fillId="33" borderId="78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 applyProtection="1">
      <alignment horizontal="center" vertical="center" wrapText="1"/>
      <protection hidden="1"/>
    </xf>
    <xf numFmtId="1" fontId="22" fillId="33" borderId="83" xfId="0" applyNumberFormat="1" applyFont="1" applyFill="1" applyBorder="1" applyAlignment="1" applyProtection="1">
      <alignment horizontal="center" vertical="center"/>
      <protection hidden="1"/>
    </xf>
    <xf numFmtId="1" fontId="22" fillId="33" borderId="61" xfId="0" applyNumberFormat="1" applyFont="1" applyFill="1" applyBorder="1" applyAlignment="1" applyProtection="1">
      <alignment horizontal="center" vertical="center"/>
      <protection hidden="1"/>
    </xf>
    <xf numFmtId="1" fontId="22" fillId="33" borderId="21" xfId="0" applyNumberFormat="1" applyFont="1" applyFill="1" applyBorder="1" applyAlignment="1" applyProtection="1">
      <alignment horizontal="center" vertical="center"/>
      <protection hidden="1"/>
    </xf>
    <xf numFmtId="1" fontId="22" fillId="33" borderId="41" xfId="0" applyNumberFormat="1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left" vertical="center"/>
      <protection hidden="1"/>
    </xf>
    <xf numFmtId="0" fontId="1" fillId="33" borderId="41" xfId="0" applyFont="1" applyFill="1" applyBorder="1" applyAlignment="1" applyProtection="1">
      <alignment horizontal="left" vertical="center"/>
      <protection hidden="1"/>
    </xf>
    <xf numFmtId="1" fontId="22" fillId="0" borderId="18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left" vertical="center"/>
      <protection hidden="1"/>
    </xf>
    <xf numFmtId="0" fontId="1" fillId="0" borderId="41" xfId="0" applyFont="1" applyFill="1" applyBorder="1" applyAlignment="1" applyProtection="1">
      <alignment horizontal="left" vertical="center"/>
      <protection hidden="1"/>
    </xf>
    <xf numFmtId="1" fontId="19" fillId="0" borderId="38" xfId="0" applyNumberFormat="1" applyFont="1" applyFill="1" applyBorder="1" applyAlignment="1" applyProtection="1">
      <alignment horizontal="center" vertical="center"/>
      <protection hidden="1"/>
    </xf>
    <xf numFmtId="1" fontId="19" fillId="0" borderId="41" xfId="0" applyNumberFormat="1" applyFont="1" applyFill="1" applyBorder="1" applyAlignment="1" applyProtection="1">
      <alignment horizontal="center" vertical="center"/>
      <protection hidden="1"/>
    </xf>
    <xf numFmtId="1" fontId="19" fillId="33" borderId="41" xfId="0" applyNumberFormat="1" applyFont="1" applyFill="1" applyBorder="1" applyAlignment="1" applyProtection="1">
      <alignment horizontal="center" vertical="center"/>
      <protection hidden="1"/>
    </xf>
    <xf numFmtId="1" fontId="22" fillId="0" borderId="73" xfId="0" applyNumberFormat="1" applyFont="1" applyFill="1" applyBorder="1" applyAlignment="1" applyProtection="1">
      <alignment horizontal="center" vertical="center"/>
      <protection hidden="1"/>
    </xf>
    <xf numFmtId="1" fontId="19" fillId="33" borderId="21" xfId="0" applyNumberFormat="1" applyFont="1" applyFill="1" applyBorder="1" applyAlignment="1" applyProtection="1">
      <alignment horizontal="center" vertical="center"/>
      <protection hidden="1"/>
    </xf>
    <xf numFmtId="1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74" xfId="0" applyFont="1" applyFill="1" applyBorder="1" applyAlignment="1" applyProtection="1">
      <alignment horizontal="left" vertical="center"/>
      <protection hidden="1"/>
    </xf>
    <xf numFmtId="1" fontId="1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55" xfId="0" applyFont="1" applyBorder="1" applyAlignment="1" applyProtection="1">
      <alignment horizontal="center" vertical="center" textRotation="90" wrapText="1"/>
      <protection hidden="1"/>
    </xf>
    <xf numFmtId="0" fontId="21" fillId="0" borderId="21" xfId="0" applyFont="1" applyBorder="1" applyAlignment="1" applyProtection="1">
      <alignment horizontal="center" vertical="center" textRotation="90" wrapText="1"/>
      <protection hidden="1"/>
    </xf>
    <xf numFmtId="0" fontId="21" fillId="0" borderId="15" xfId="0" applyFont="1" applyBorder="1" applyAlignment="1" applyProtection="1">
      <alignment horizontal="center" vertical="center" textRotation="90" wrapText="1"/>
      <protection hidden="1"/>
    </xf>
    <xf numFmtId="0" fontId="2" fillId="0" borderId="55" xfId="0" applyFont="1" applyBorder="1" applyAlignment="1" applyProtection="1">
      <alignment horizontal="center" textRotation="90" wrapText="1"/>
      <protection hidden="1"/>
    </xf>
    <xf numFmtId="0" fontId="2" fillId="0" borderId="21" xfId="0" applyFont="1" applyBorder="1" applyAlignment="1" applyProtection="1">
      <alignment horizontal="center" textRotation="90" wrapText="1"/>
      <protection hidden="1"/>
    </xf>
    <xf numFmtId="0" fontId="2" fillId="0" borderId="15" xfId="0" applyFont="1" applyBorder="1" applyAlignment="1" applyProtection="1">
      <alignment horizontal="center" textRotation="90" wrapText="1"/>
      <protection hidden="1"/>
    </xf>
    <xf numFmtId="2" fontId="1" fillId="0" borderId="82" xfId="0" applyNumberFormat="1" applyFont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0" fontId="8" fillId="33" borderId="5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3" borderId="44" xfId="0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 applyProtection="1">
      <alignment horizontal="left" vertical="center" wrapText="1"/>
      <protection hidden="1"/>
    </xf>
    <xf numFmtId="2" fontId="1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1" fontId="7" fillId="33" borderId="54" xfId="0" applyNumberFormat="1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2" fontId="1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6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1" fontId="7" fillId="33" borderId="5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76" xfId="0" applyFont="1" applyFill="1" applyBorder="1" applyAlignment="1" applyProtection="1">
      <alignment horizontal="left" vertical="center" wrapText="1"/>
      <protection hidden="1"/>
    </xf>
    <xf numFmtId="0" fontId="3" fillId="33" borderId="13" xfId="0" applyFont="1" applyFill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5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textRotation="90" wrapText="1"/>
      <protection hidden="1"/>
    </xf>
    <xf numFmtId="0" fontId="13" fillId="0" borderId="15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>
      <alignment horizontal="center"/>
    </xf>
    <xf numFmtId="0" fontId="28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4.7109375" style="0" customWidth="1"/>
    <col min="2" max="2" width="13.421875" style="0" customWidth="1"/>
    <col min="3" max="3" width="6.7109375" style="0" customWidth="1"/>
    <col min="5" max="5" width="6.7109375" style="0" customWidth="1"/>
    <col min="7" max="7" width="6.7109375" style="0" customWidth="1"/>
    <col min="9" max="10" width="6.7109375" style="0" customWidth="1"/>
    <col min="12" max="13" width="6.7109375" style="0" customWidth="1"/>
    <col min="15" max="19" width="6.7109375" style="0" customWidth="1"/>
  </cols>
  <sheetData>
    <row r="1" spans="1:19" ht="24">
      <c r="A1" s="268" t="s">
        <v>61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9" ht="24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8" thickBot="1">
      <c r="A3" s="155"/>
      <c r="B3" s="155"/>
      <c r="C3" s="269" t="s">
        <v>62</v>
      </c>
      <c r="D3" s="269"/>
      <c r="E3" s="269"/>
      <c r="F3" s="269"/>
      <c r="G3" s="269"/>
      <c r="H3" s="269"/>
      <c r="I3" s="269"/>
      <c r="J3" s="269"/>
      <c r="K3" s="270" t="s">
        <v>63</v>
      </c>
      <c r="L3" s="270"/>
      <c r="M3" s="270"/>
      <c r="N3" s="270"/>
      <c r="O3" s="270"/>
      <c r="P3" s="270"/>
      <c r="Q3" s="270"/>
      <c r="R3" s="155"/>
      <c r="S3" s="155"/>
    </row>
    <row r="4" spans="1:19" ht="18" thickBot="1">
      <c r="A4" s="156"/>
      <c r="B4" s="157" t="s">
        <v>64</v>
      </c>
      <c r="C4" s="158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158"/>
      <c r="R4" s="159"/>
      <c r="S4" s="159"/>
    </row>
    <row r="5" spans="1:19" ht="41.25">
      <c r="A5" s="264" t="s">
        <v>65</v>
      </c>
      <c r="B5" s="264" t="s">
        <v>66</v>
      </c>
      <c r="C5" s="160" t="s">
        <v>67</v>
      </c>
      <c r="D5" s="261" t="s">
        <v>68</v>
      </c>
      <c r="E5" s="267"/>
      <c r="F5" s="262" t="s">
        <v>69</v>
      </c>
      <c r="G5" s="262"/>
      <c r="H5" s="261" t="s">
        <v>70</v>
      </c>
      <c r="I5" s="262"/>
      <c r="J5" s="263"/>
      <c r="K5" s="262" t="s">
        <v>71</v>
      </c>
      <c r="L5" s="262"/>
      <c r="M5" s="262"/>
      <c r="N5" s="261" t="s">
        <v>72</v>
      </c>
      <c r="O5" s="262"/>
      <c r="P5" s="263"/>
      <c r="Q5" s="160" t="s">
        <v>73</v>
      </c>
      <c r="R5" s="254" t="s">
        <v>74</v>
      </c>
      <c r="S5" s="254" t="s">
        <v>75</v>
      </c>
    </row>
    <row r="6" spans="1:19" ht="12.75">
      <c r="A6" s="265"/>
      <c r="B6" s="265"/>
      <c r="C6" s="257" t="s">
        <v>76</v>
      </c>
      <c r="D6" s="161" t="s">
        <v>77</v>
      </c>
      <c r="E6" s="257" t="s">
        <v>76</v>
      </c>
      <c r="F6" s="161" t="s">
        <v>77</v>
      </c>
      <c r="G6" s="259" t="s">
        <v>76</v>
      </c>
      <c r="H6" s="161" t="s">
        <v>77</v>
      </c>
      <c r="I6" s="162" t="s">
        <v>78</v>
      </c>
      <c r="J6" s="257" t="s">
        <v>76</v>
      </c>
      <c r="K6" s="163" t="s">
        <v>77</v>
      </c>
      <c r="L6" s="163" t="s">
        <v>78</v>
      </c>
      <c r="M6" s="259" t="s">
        <v>76</v>
      </c>
      <c r="N6" s="161" t="s">
        <v>77</v>
      </c>
      <c r="O6" s="163" t="s">
        <v>78</v>
      </c>
      <c r="P6" s="257" t="s">
        <v>76</v>
      </c>
      <c r="Q6" s="259" t="s">
        <v>76</v>
      </c>
      <c r="R6" s="255"/>
      <c r="S6" s="255"/>
    </row>
    <row r="7" spans="1:19" ht="13.5" thickBot="1">
      <c r="A7" s="266"/>
      <c r="B7" s="266"/>
      <c r="C7" s="258"/>
      <c r="D7" s="1" t="s">
        <v>79</v>
      </c>
      <c r="E7" s="258"/>
      <c r="F7" s="164" t="s">
        <v>79</v>
      </c>
      <c r="G7" s="260"/>
      <c r="H7" s="1" t="s">
        <v>79</v>
      </c>
      <c r="I7" s="164" t="s">
        <v>78</v>
      </c>
      <c r="J7" s="258"/>
      <c r="K7" s="164" t="s">
        <v>79</v>
      </c>
      <c r="L7" s="164" t="s">
        <v>78</v>
      </c>
      <c r="M7" s="260"/>
      <c r="N7" s="1" t="s">
        <v>79</v>
      </c>
      <c r="O7" s="164" t="s">
        <v>78</v>
      </c>
      <c r="P7" s="258"/>
      <c r="Q7" s="260"/>
      <c r="R7" s="256"/>
      <c r="S7" s="256"/>
    </row>
    <row r="8" spans="1:19" s="10" customFormat="1" ht="12.75">
      <c r="A8" s="245">
        <v>2</v>
      </c>
      <c r="B8" s="247" t="s">
        <v>49</v>
      </c>
      <c r="C8" s="242">
        <v>1</v>
      </c>
      <c r="D8" s="171">
        <v>26.33</v>
      </c>
      <c r="E8" s="244">
        <v>1</v>
      </c>
      <c r="F8" s="172">
        <v>47.59</v>
      </c>
      <c r="G8" s="244">
        <v>1</v>
      </c>
      <c r="H8" s="171">
        <v>56.57</v>
      </c>
      <c r="I8" s="173" t="s">
        <v>81</v>
      </c>
      <c r="J8" s="244">
        <v>1</v>
      </c>
      <c r="K8" s="171">
        <v>60.25</v>
      </c>
      <c r="L8" s="173" t="s">
        <v>81</v>
      </c>
      <c r="M8" s="244">
        <v>1</v>
      </c>
      <c r="N8" s="171">
        <v>51.66</v>
      </c>
      <c r="O8" s="173" t="s">
        <v>80</v>
      </c>
      <c r="P8" s="244">
        <v>2</v>
      </c>
      <c r="Q8" s="242">
        <v>0</v>
      </c>
      <c r="R8" s="243">
        <v>7</v>
      </c>
      <c r="S8" s="243">
        <v>1</v>
      </c>
    </row>
    <row r="9" spans="1:19" s="10" customFormat="1" ht="12.75">
      <c r="A9" s="246"/>
      <c r="B9" s="248"/>
      <c r="C9" s="242"/>
      <c r="D9" s="172">
        <v>22.68</v>
      </c>
      <c r="E9" s="244"/>
      <c r="F9" s="172">
        <v>41.21</v>
      </c>
      <c r="G9" s="244"/>
      <c r="H9" s="172">
        <v>76.22</v>
      </c>
      <c r="I9" s="173" t="s">
        <v>80</v>
      </c>
      <c r="J9" s="244"/>
      <c r="K9" s="172">
        <v>68.7</v>
      </c>
      <c r="L9" s="173" t="s">
        <v>80</v>
      </c>
      <c r="M9" s="244"/>
      <c r="N9" s="172">
        <v>52.75</v>
      </c>
      <c r="O9" s="173" t="s">
        <v>81</v>
      </c>
      <c r="P9" s="244"/>
      <c r="Q9" s="242"/>
      <c r="R9" s="243"/>
      <c r="S9" s="243"/>
    </row>
    <row r="10" spans="1:19" ht="12.75">
      <c r="A10" s="238">
        <v>6</v>
      </c>
      <c r="B10" s="240" t="s">
        <v>52</v>
      </c>
      <c r="C10" s="235">
        <v>2</v>
      </c>
      <c r="D10" s="168">
        <v>25.15</v>
      </c>
      <c r="E10" s="237">
        <v>3</v>
      </c>
      <c r="F10" s="168">
        <v>49.02</v>
      </c>
      <c r="G10" s="237">
        <v>6</v>
      </c>
      <c r="H10" s="168">
        <v>58.57</v>
      </c>
      <c r="I10" s="169" t="s">
        <v>81</v>
      </c>
      <c r="J10" s="237">
        <v>2</v>
      </c>
      <c r="K10" s="168">
        <v>66.64</v>
      </c>
      <c r="L10" s="169" t="s">
        <v>81</v>
      </c>
      <c r="M10" s="237">
        <v>2</v>
      </c>
      <c r="N10" s="168">
        <v>45.47</v>
      </c>
      <c r="O10" s="169" t="s">
        <v>81</v>
      </c>
      <c r="P10" s="237">
        <v>1</v>
      </c>
      <c r="Q10" s="235">
        <v>0</v>
      </c>
      <c r="R10" s="236">
        <v>16</v>
      </c>
      <c r="S10" s="236">
        <v>2</v>
      </c>
    </row>
    <row r="11" spans="1:19" ht="12.75">
      <c r="A11" s="239"/>
      <c r="B11" s="241"/>
      <c r="C11" s="235"/>
      <c r="D11" s="168" t="s">
        <v>83</v>
      </c>
      <c r="E11" s="237"/>
      <c r="F11" s="168" t="s">
        <v>83</v>
      </c>
      <c r="G11" s="237"/>
      <c r="H11" s="168">
        <v>77.22</v>
      </c>
      <c r="I11" s="169" t="s">
        <v>80</v>
      </c>
      <c r="J11" s="237"/>
      <c r="K11" s="168">
        <v>61.66</v>
      </c>
      <c r="L11" s="169" t="s">
        <v>81</v>
      </c>
      <c r="M11" s="237"/>
      <c r="N11" s="168">
        <v>52.38</v>
      </c>
      <c r="O11" s="169" t="s">
        <v>90</v>
      </c>
      <c r="P11" s="237"/>
      <c r="Q11" s="235"/>
      <c r="R11" s="236"/>
      <c r="S11" s="236"/>
    </row>
    <row r="12" spans="1:19" ht="12.75">
      <c r="A12" s="251">
        <v>1</v>
      </c>
      <c r="B12" s="252" t="s">
        <v>56</v>
      </c>
      <c r="C12" s="249">
        <v>4</v>
      </c>
      <c r="D12" s="170">
        <v>29.36</v>
      </c>
      <c r="E12" s="253">
        <v>6</v>
      </c>
      <c r="F12" s="170">
        <v>51.06</v>
      </c>
      <c r="G12" s="253">
        <v>2</v>
      </c>
      <c r="H12" s="170">
        <v>72.87</v>
      </c>
      <c r="I12" s="174" t="s">
        <v>80</v>
      </c>
      <c r="J12" s="253">
        <v>3</v>
      </c>
      <c r="K12" s="170">
        <v>62.4</v>
      </c>
      <c r="L12" s="174" t="s">
        <v>81</v>
      </c>
      <c r="M12" s="253">
        <v>3</v>
      </c>
      <c r="N12" s="170">
        <v>67.41</v>
      </c>
      <c r="O12" s="174" t="s">
        <v>82</v>
      </c>
      <c r="P12" s="253">
        <v>4</v>
      </c>
      <c r="Q12" s="249">
        <v>0</v>
      </c>
      <c r="R12" s="250">
        <v>22</v>
      </c>
      <c r="S12" s="250">
        <v>3</v>
      </c>
    </row>
    <row r="13" spans="1:19" ht="12.75">
      <c r="A13" s="232"/>
      <c r="B13" s="234"/>
      <c r="C13" s="228"/>
      <c r="D13" s="165" t="s">
        <v>83</v>
      </c>
      <c r="E13" s="230"/>
      <c r="F13" s="165">
        <v>45.53</v>
      </c>
      <c r="G13" s="230"/>
      <c r="H13" s="165">
        <v>64.34</v>
      </c>
      <c r="I13" s="166" t="s">
        <v>81</v>
      </c>
      <c r="J13" s="230"/>
      <c r="K13" s="165">
        <v>62.57</v>
      </c>
      <c r="L13" s="166" t="s">
        <v>81</v>
      </c>
      <c r="M13" s="230"/>
      <c r="N13" s="165">
        <v>63.12</v>
      </c>
      <c r="O13" s="166" t="s">
        <v>84</v>
      </c>
      <c r="P13" s="230"/>
      <c r="Q13" s="228"/>
      <c r="R13" s="229"/>
      <c r="S13" s="229"/>
    </row>
    <row r="14" spans="1:19" ht="12.75">
      <c r="A14" s="238">
        <v>7</v>
      </c>
      <c r="B14" s="240" t="s">
        <v>53</v>
      </c>
      <c r="C14" s="235">
        <v>6</v>
      </c>
      <c r="D14" s="167">
        <v>23.95</v>
      </c>
      <c r="E14" s="237">
        <v>2</v>
      </c>
      <c r="F14" s="167">
        <v>50.4</v>
      </c>
      <c r="G14" s="237">
        <v>3</v>
      </c>
      <c r="H14" s="167">
        <v>67.72</v>
      </c>
      <c r="I14" s="169" t="s">
        <v>80</v>
      </c>
      <c r="J14" s="237">
        <v>5</v>
      </c>
      <c r="K14" s="167">
        <v>74.77</v>
      </c>
      <c r="L14" s="169" t="s">
        <v>80</v>
      </c>
      <c r="M14" s="237">
        <v>6</v>
      </c>
      <c r="N14" s="167">
        <v>81.87</v>
      </c>
      <c r="O14" s="169" t="s">
        <v>89</v>
      </c>
      <c r="P14" s="237">
        <v>3</v>
      </c>
      <c r="Q14" s="235">
        <v>0</v>
      </c>
      <c r="R14" s="236">
        <v>25</v>
      </c>
      <c r="S14" s="236">
        <v>4</v>
      </c>
    </row>
    <row r="15" spans="1:19" ht="12.75">
      <c r="A15" s="239"/>
      <c r="B15" s="241"/>
      <c r="C15" s="235"/>
      <c r="D15" s="168">
        <v>31.42</v>
      </c>
      <c r="E15" s="237"/>
      <c r="F15" s="168">
        <v>45.69</v>
      </c>
      <c r="G15" s="237"/>
      <c r="H15" s="168">
        <v>86.86</v>
      </c>
      <c r="I15" s="169" t="s">
        <v>80</v>
      </c>
      <c r="J15" s="237"/>
      <c r="K15" s="168">
        <v>70.07</v>
      </c>
      <c r="L15" s="169" t="s">
        <v>81</v>
      </c>
      <c r="M15" s="237"/>
      <c r="N15" s="168">
        <v>60.5</v>
      </c>
      <c r="O15" s="169" t="s">
        <v>90</v>
      </c>
      <c r="P15" s="237"/>
      <c r="Q15" s="235"/>
      <c r="R15" s="236"/>
      <c r="S15" s="236"/>
    </row>
    <row r="16" spans="1:19" s="10" customFormat="1" ht="12.75">
      <c r="A16" s="245">
        <v>10</v>
      </c>
      <c r="B16" s="247" t="s">
        <v>58</v>
      </c>
      <c r="C16" s="242">
        <v>3</v>
      </c>
      <c r="D16" s="171">
        <v>29.2</v>
      </c>
      <c r="E16" s="244">
        <v>4</v>
      </c>
      <c r="F16" s="171">
        <v>48.28</v>
      </c>
      <c r="G16" s="244">
        <v>4</v>
      </c>
      <c r="H16" s="171">
        <v>71.69</v>
      </c>
      <c r="I16" s="173" t="s">
        <v>80</v>
      </c>
      <c r="J16" s="244">
        <v>6</v>
      </c>
      <c r="K16" s="171">
        <v>74.21</v>
      </c>
      <c r="L16" s="173" t="s">
        <v>80</v>
      </c>
      <c r="M16" s="244">
        <v>5</v>
      </c>
      <c r="N16" s="171">
        <v>64.88</v>
      </c>
      <c r="O16" s="173" t="s">
        <v>90</v>
      </c>
      <c r="P16" s="244">
        <v>5</v>
      </c>
      <c r="Q16" s="242">
        <v>0</v>
      </c>
      <c r="R16" s="243">
        <v>27</v>
      </c>
      <c r="S16" s="243">
        <v>5</v>
      </c>
    </row>
    <row r="17" spans="1:19" s="10" customFormat="1" ht="12.75">
      <c r="A17" s="246"/>
      <c r="B17" s="248"/>
      <c r="C17" s="242"/>
      <c r="D17" s="172">
        <v>28.18</v>
      </c>
      <c r="E17" s="244"/>
      <c r="F17" s="172">
        <v>51.32</v>
      </c>
      <c r="G17" s="244"/>
      <c r="H17" s="172">
        <v>71.15</v>
      </c>
      <c r="I17" s="173" t="s">
        <v>81</v>
      </c>
      <c r="J17" s="244"/>
      <c r="K17" s="172">
        <v>68.85</v>
      </c>
      <c r="L17" s="173" t="s">
        <v>81</v>
      </c>
      <c r="M17" s="244"/>
      <c r="N17" s="172">
        <v>66</v>
      </c>
      <c r="O17" s="173" t="s">
        <v>80</v>
      </c>
      <c r="P17" s="244"/>
      <c r="Q17" s="242"/>
      <c r="R17" s="243"/>
      <c r="S17" s="243"/>
    </row>
    <row r="18" spans="1:19" ht="12.75">
      <c r="A18" s="238">
        <v>9</v>
      </c>
      <c r="B18" s="240" t="s">
        <v>57</v>
      </c>
      <c r="C18" s="235">
        <v>5</v>
      </c>
      <c r="D18" s="167">
        <v>43.35</v>
      </c>
      <c r="E18" s="237">
        <v>10</v>
      </c>
      <c r="F18" s="167">
        <v>48.98</v>
      </c>
      <c r="G18" s="237">
        <v>5</v>
      </c>
      <c r="H18" s="167">
        <v>77.06</v>
      </c>
      <c r="I18" s="169" t="s">
        <v>80</v>
      </c>
      <c r="J18" s="237">
        <v>8</v>
      </c>
      <c r="K18" s="167">
        <v>92.79</v>
      </c>
      <c r="L18" s="169" t="s">
        <v>82</v>
      </c>
      <c r="M18" s="237">
        <v>7</v>
      </c>
      <c r="N18" s="167">
        <v>68.37</v>
      </c>
      <c r="O18" s="169" t="s">
        <v>80</v>
      </c>
      <c r="P18" s="237">
        <v>6</v>
      </c>
      <c r="Q18" s="235">
        <v>0</v>
      </c>
      <c r="R18" s="236">
        <v>41</v>
      </c>
      <c r="S18" s="236">
        <v>6</v>
      </c>
    </row>
    <row r="19" spans="1:19" ht="12.75">
      <c r="A19" s="239"/>
      <c r="B19" s="241"/>
      <c r="C19" s="235"/>
      <c r="D19" s="168">
        <v>34.92</v>
      </c>
      <c r="E19" s="237"/>
      <c r="F19" s="168" t="s">
        <v>86</v>
      </c>
      <c r="G19" s="237"/>
      <c r="H19" s="168" t="s">
        <v>86</v>
      </c>
      <c r="I19" s="169" t="s">
        <v>81</v>
      </c>
      <c r="J19" s="237"/>
      <c r="K19" s="168">
        <v>71.61</v>
      </c>
      <c r="L19" s="169" t="s">
        <v>81</v>
      </c>
      <c r="M19" s="237"/>
      <c r="N19" s="168">
        <v>90.34</v>
      </c>
      <c r="O19" s="169" t="s">
        <v>88</v>
      </c>
      <c r="P19" s="237"/>
      <c r="Q19" s="235"/>
      <c r="R19" s="236"/>
      <c r="S19" s="236"/>
    </row>
    <row r="20" spans="1:19" ht="12.75">
      <c r="A20" s="231">
        <v>11</v>
      </c>
      <c r="B20" s="233" t="s">
        <v>47</v>
      </c>
      <c r="C20" s="228">
        <v>12</v>
      </c>
      <c r="D20" s="170">
        <v>28.74</v>
      </c>
      <c r="E20" s="230">
        <v>5</v>
      </c>
      <c r="F20" s="170">
        <v>52.51</v>
      </c>
      <c r="G20" s="230">
        <v>8</v>
      </c>
      <c r="H20" s="170">
        <v>76.63</v>
      </c>
      <c r="I20" s="166" t="s">
        <v>81</v>
      </c>
      <c r="J20" s="230">
        <v>7</v>
      </c>
      <c r="K20" s="170">
        <v>79.59</v>
      </c>
      <c r="L20" s="166" t="s">
        <v>80</v>
      </c>
      <c r="M20" s="230">
        <v>10</v>
      </c>
      <c r="N20" s="170">
        <v>81.56</v>
      </c>
      <c r="O20" s="166" t="s">
        <v>82</v>
      </c>
      <c r="P20" s="230">
        <v>7</v>
      </c>
      <c r="Q20" s="228">
        <v>0</v>
      </c>
      <c r="R20" s="229">
        <v>49</v>
      </c>
      <c r="S20" s="229">
        <v>7</v>
      </c>
    </row>
    <row r="21" spans="1:19" ht="12.75">
      <c r="A21" s="232"/>
      <c r="B21" s="234"/>
      <c r="C21" s="228"/>
      <c r="D21" s="165">
        <v>29.82</v>
      </c>
      <c r="E21" s="230"/>
      <c r="F21" s="165">
        <v>60.54</v>
      </c>
      <c r="G21" s="230"/>
      <c r="H21" s="165" t="s">
        <v>86</v>
      </c>
      <c r="I21" s="166" t="s">
        <v>81</v>
      </c>
      <c r="J21" s="230"/>
      <c r="K21" s="165">
        <v>77.04</v>
      </c>
      <c r="L21" s="166" t="s">
        <v>81</v>
      </c>
      <c r="M21" s="230"/>
      <c r="N21" s="165">
        <v>92.59</v>
      </c>
      <c r="O21" s="166" t="s">
        <v>88</v>
      </c>
      <c r="P21" s="230"/>
      <c r="Q21" s="228"/>
      <c r="R21" s="229"/>
      <c r="S21" s="229"/>
    </row>
    <row r="22" spans="1:19" ht="12.75">
      <c r="A22" s="238">
        <v>5</v>
      </c>
      <c r="B22" s="240" t="s">
        <v>21</v>
      </c>
      <c r="C22" s="235">
        <v>7</v>
      </c>
      <c r="D22" s="167">
        <v>30.66</v>
      </c>
      <c r="E22" s="237">
        <v>7</v>
      </c>
      <c r="F22" s="167">
        <v>60.77</v>
      </c>
      <c r="G22" s="237">
        <v>10</v>
      </c>
      <c r="H22" s="167">
        <v>98.84</v>
      </c>
      <c r="I22" s="169" t="s">
        <v>82</v>
      </c>
      <c r="J22" s="237">
        <v>9</v>
      </c>
      <c r="K22" s="167">
        <v>88.26</v>
      </c>
      <c r="L22" s="169" t="s">
        <v>80</v>
      </c>
      <c r="M22" s="237">
        <v>8</v>
      </c>
      <c r="N22" s="167">
        <v>104.56</v>
      </c>
      <c r="O22" s="169" t="s">
        <v>88</v>
      </c>
      <c r="P22" s="237">
        <v>8</v>
      </c>
      <c r="Q22" s="235">
        <v>0</v>
      </c>
      <c r="R22" s="236">
        <v>49</v>
      </c>
      <c r="S22" s="236">
        <v>8</v>
      </c>
    </row>
    <row r="23" spans="1:19" ht="12.75">
      <c r="A23" s="239"/>
      <c r="B23" s="241"/>
      <c r="C23" s="235"/>
      <c r="D23" s="168">
        <v>58.23</v>
      </c>
      <c r="E23" s="237"/>
      <c r="F23" s="168">
        <v>60.92</v>
      </c>
      <c r="G23" s="237"/>
      <c r="H23" s="168">
        <v>86.03</v>
      </c>
      <c r="I23" s="169" t="s">
        <v>81</v>
      </c>
      <c r="J23" s="237"/>
      <c r="K23" s="168">
        <v>73.85</v>
      </c>
      <c r="L23" s="169" t="s">
        <v>81</v>
      </c>
      <c r="M23" s="237"/>
      <c r="N23" s="168">
        <v>96.34</v>
      </c>
      <c r="O23" s="169" t="s">
        <v>89</v>
      </c>
      <c r="P23" s="237"/>
      <c r="Q23" s="235"/>
      <c r="R23" s="236"/>
      <c r="S23" s="236"/>
    </row>
    <row r="24" spans="1:19" s="10" customFormat="1" ht="12.75">
      <c r="A24" s="245">
        <v>4</v>
      </c>
      <c r="B24" s="247" t="s">
        <v>55</v>
      </c>
      <c r="C24" s="242">
        <v>15</v>
      </c>
      <c r="D24" s="171">
        <v>36.61</v>
      </c>
      <c r="E24" s="244">
        <v>11</v>
      </c>
      <c r="F24" s="172">
        <v>50.08</v>
      </c>
      <c r="G24" s="244">
        <v>7</v>
      </c>
      <c r="H24" s="171">
        <v>91.22</v>
      </c>
      <c r="I24" s="173" t="s">
        <v>82</v>
      </c>
      <c r="J24" s="244">
        <v>11</v>
      </c>
      <c r="K24" s="171">
        <v>67.83</v>
      </c>
      <c r="L24" s="173" t="s">
        <v>81</v>
      </c>
      <c r="M24" s="244">
        <v>4</v>
      </c>
      <c r="N24" s="171">
        <v>219.07</v>
      </c>
      <c r="O24" s="173" t="s">
        <v>85</v>
      </c>
      <c r="P24" s="244">
        <v>10</v>
      </c>
      <c r="Q24" s="242">
        <v>0</v>
      </c>
      <c r="R24" s="243">
        <v>58</v>
      </c>
      <c r="S24" s="243">
        <v>9</v>
      </c>
    </row>
    <row r="25" spans="1:19" s="10" customFormat="1" ht="12.75">
      <c r="A25" s="246"/>
      <c r="B25" s="248"/>
      <c r="C25" s="242"/>
      <c r="D25" s="172" t="s">
        <v>83</v>
      </c>
      <c r="E25" s="244"/>
      <c r="F25" s="172" t="s">
        <v>86</v>
      </c>
      <c r="G25" s="244"/>
      <c r="H25" s="172" t="s">
        <v>86</v>
      </c>
      <c r="I25" s="173" t="s">
        <v>81</v>
      </c>
      <c r="J25" s="244"/>
      <c r="K25" s="172" t="s">
        <v>83</v>
      </c>
      <c r="L25" s="173" t="s">
        <v>81</v>
      </c>
      <c r="M25" s="244"/>
      <c r="N25" s="172">
        <v>107.78</v>
      </c>
      <c r="O25" s="173" t="s">
        <v>87</v>
      </c>
      <c r="P25" s="244"/>
      <c r="Q25" s="242"/>
      <c r="R25" s="243"/>
      <c r="S25" s="243"/>
    </row>
    <row r="26" spans="1:19" ht="12.75">
      <c r="A26" s="238">
        <v>8</v>
      </c>
      <c r="B26" s="240" t="s">
        <v>54</v>
      </c>
      <c r="C26" s="235">
        <v>10</v>
      </c>
      <c r="D26" s="167">
        <v>37.83</v>
      </c>
      <c r="E26" s="237">
        <v>12</v>
      </c>
      <c r="F26" s="167">
        <v>62.38</v>
      </c>
      <c r="G26" s="237">
        <v>9</v>
      </c>
      <c r="H26" s="167">
        <v>97.09</v>
      </c>
      <c r="I26" s="169" t="s">
        <v>82</v>
      </c>
      <c r="J26" s="237">
        <v>14</v>
      </c>
      <c r="K26" s="167">
        <v>92.47</v>
      </c>
      <c r="L26" s="169" t="s">
        <v>80</v>
      </c>
      <c r="M26" s="237">
        <v>11</v>
      </c>
      <c r="N26" s="167">
        <v>136.69</v>
      </c>
      <c r="O26" s="169" t="s">
        <v>91</v>
      </c>
      <c r="P26" s="237">
        <v>11</v>
      </c>
      <c r="Q26" s="235">
        <v>0</v>
      </c>
      <c r="R26" s="236">
        <v>67</v>
      </c>
      <c r="S26" s="236">
        <v>10</v>
      </c>
    </row>
    <row r="27" spans="1:19" ht="12.75">
      <c r="A27" s="239"/>
      <c r="B27" s="241"/>
      <c r="C27" s="235"/>
      <c r="D27" s="168">
        <v>40.72</v>
      </c>
      <c r="E27" s="237"/>
      <c r="F27" s="168">
        <v>58.84</v>
      </c>
      <c r="G27" s="237"/>
      <c r="H27" s="168" t="s">
        <v>86</v>
      </c>
      <c r="I27" s="169" t="s">
        <v>81</v>
      </c>
      <c r="J27" s="237"/>
      <c r="K27" s="168">
        <v>79.74</v>
      </c>
      <c r="L27" s="169" t="s">
        <v>81</v>
      </c>
      <c r="M27" s="237"/>
      <c r="N27" s="168">
        <v>168.06</v>
      </c>
      <c r="O27" s="169" t="s">
        <v>92</v>
      </c>
      <c r="P27" s="237"/>
      <c r="Q27" s="235"/>
      <c r="R27" s="236"/>
      <c r="S27" s="236"/>
    </row>
    <row r="28" spans="1:19" s="10" customFormat="1" ht="12.75">
      <c r="A28" s="245">
        <v>12</v>
      </c>
      <c r="B28" s="247" t="s">
        <v>28</v>
      </c>
      <c r="C28" s="242">
        <v>17</v>
      </c>
      <c r="D28" s="171" t="s">
        <v>83</v>
      </c>
      <c r="E28" s="244">
        <v>9</v>
      </c>
      <c r="F28" s="171" t="s">
        <v>83</v>
      </c>
      <c r="G28" s="244">
        <v>12</v>
      </c>
      <c r="H28" s="171">
        <v>105.5</v>
      </c>
      <c r="I28" s="173" t="s">
        <v>81</v>
      </c>
      <c r="J28" s="244">
        <v>16</v>
      </c>
      <c r="K28" s="171">
        <v>77.7</v>
      </c>
      <c r="L28" s="173" t="s">
        <v>81</v>
      </c>
      <c r="M28" s="244">
        <v>9</v>
      </c>
      <c r="N28" s="171">
        <v>159.56</v>
      </c>
      <c r="O28" s="173" t="s">
        <v>93</v>
      </c>
      <c r="P28" s="244">
        <v>9</v>
      </c>
      <c r="Q28" s="242">
        <v>0</v>
      </c>
      <c r="R28" s="243">
        <v>72</v>
      </c>
      <c r="S28" s="243">
        <v>11</v>
      </c>
    </row>
    <row r="29" spans="1:19" s="10" customFormat="1" ht="12.75">
      <c r="A29" s="246"/>
      <c r="B29" s="248"/>
      <c r="C29" s="242"/>
      <c r="D29" s="172">
        <v>32.69</v>
      </c>
      <c r="E29" s="244"/>
      <c r="F29" s="172" t="s">
        <v>83</v>
      </c>
      <c r="G29" s="244"/>
      <c r="H29" s="172" t="s">
        <v>86</v>
      </c>
      <c r="I29" s="173" t="s">
        <v>81</v>
      </c>
      <c r="J29" s="244"/>
      <c r="K29" s="172">
        <v>75.4</v>
      </c>
      <c r="L29" s="173" t="s">
        <v>81</v>
      </c>
      <c r="M29" s="244"/>
      <c r="N29" s="172">
        <v>105.03</v>
      </c>
      <c r="O29" s="173" t="s">
        <v>88</v>
      </c>
      <c r="P29" s="244"/>
      <c r="Q29" s="242"/>
      <c r="R29" s="243"/>
      <c r="S29" s="243"/>
    </row>
    <row r="30" spans="1:19" ht="12.75">
      <c r="A30" s="238">
        <v>3</v>
      </c>
      <c r="B30" s="240" t="s">
        <v>51</v>
      </c>
      <c r="C30" s="235">
        <v>11</v>
      </c>
      <c r="D30" s="167">
        <v>47.96</v>
      </c>
      <c r="E30" s="237">
        <v>13</v>
      </c>
      <c r="F30" s="167" t="s">
        <v>83</v>
      </c>
      <c r="G30" s="237">
        <v>12</v>
      </c>
      <c r="H30" s="167">
        <v>95.06</v>
      </c>
      <c r="I30" s="169" t="s">
        <v>80</v>
      </c>
      <c r="J30" s="237">
        <v>12</v>
      </c>
      <c r="K30" s="167">
        <v>82.17</v>
      </c>
      <c r="L30" s="169" t="s">
        <v>81</v>
      </c>
      <c r="M30" s="237">
        <v>12</v>
      </c>
      <c r="N30" s="167" t="s">
        <v>83</v>
      </c>
      <c r="O30" s="169" t="s">
        <v>81</v>
      </c>
      <c r="P30" s="237">
        <v>13</v>
      </c>
      <c r="Q30" s="235">
        <v>0</v>
      </c>
      <c r="R30" s="236">
        <v>73</v>
      </c>
      <c r="S30" s="236">
        <v>12</v>
      </c>
    </row>
    <row r="31" spans="1:19" ht="12.75">
      <c r="A31" s="239"/>
      <c r="B31" s="241"/>
      <c r="C31" s="235"/>
      <c r="D31" s="168" t="s">
        <v>83</v>
      </c>
      <c r="E31" s="237"/>
      <c r="F31" s="168" t="s">
        <v>83</v>
      </c>
      <c r="G31" s="237"/>
      <c r="H31" s="168">
        <v>99.71</v>
      </c>
      <c r="I31" s="169" t="s">
        <v>82</v>
      </c>
      <c r="J31" s="237"/>
      <c r="K31" s="168">
        <v>83.12</v>
      </c>
      <c r="L31" s="169" t="s">
        <v>81</v>
      </c>
      <c r="M31" s="237"/>
      <c r="N31" s="168" t="s">
        <v>83</v>
      </c>
      <c r="O31" s="169" t="s">
        <v>81</v>
      </c>
      <c r="P31" s="237"/>
      <c r="Q31" s="235"/>
      <c r="R31" s="236"/>
      <c r="S31" s="236"/>
    </row>
    <row r="32" spans="1:19" s="10" customFormat="1" ht="12.75" customHeight="1">
      <c r="A32" s="245">
        <v>22</v>
      </c>
      <c r="B32" s="247" t="s">
        <v>22</v>
      </c>
      <c r="C32" s="242">
        <v>13</v>
      </c>
      <c r="D32" s="171" t="s">
        <v>86</v>
      </c>
      <c r="E32" s="244">
        <v>14</v>
      </c>
      <c r="F32" s="171" t="s">
        <v>86</v>
      </c>
      <c r="G32" s="244">
        <v>14</v>
      </c>
      <c r="H32" s="171">
        <v>67.31</v>
      </c>
      <c r="I32" s="173" t="s">
        <v>81</v>
      </c>
      <c r="J32" s="244">
        <v>4</v>
      </c>
      <c r="K32" s="171" t="s">
        <v>86</v>
      </c>
      <c r="L32" s="173" t="s">
        <v>81</v>
      </c>
      <c r="M32" s="244">
        <v>14</v>
      </c>
      <c r="N32" s="171" t="s">
        <v>86</v>
      </c>
      <c r="O32" s="173" t="s">
        <v>81</v>
      </c>
      <c r="P32" s="244">
        <v>14</v>
      </c>
      <c r="Q32" s="242">
        <v>0</v>
      </c>
      <c r="R32" s="243">
        <v>73</v>
      </c>
      <c r="S32" s="243">
        <v>13</v>
      </c>
    </row>
    <row r="33" spans="1:19" s="10" customFormat="1" ht="12.75" customHeight="1">
      <c r="A33" s="246"/>
      <c r="B33" s="248"/>
      <c r="C33" s="242"/>
      <c r="D33" s="172" t="s">
        <v>86</v>
      </c>
      <c r="E33" s="244"/>
      <c r="F33" s="172" t="s">
        <v>86</v>
      </c>
      <c r="G33" s="244"/>
      <c r="H33" s="172" t="s">
        <v>86</v>
      </c>
      <c r="I33" s="173" t="s">
        <v>81</v>
      </c>
      <c r="J33" s="244"/>
      <c r="K33" s="172" t="s">
        <v>86</v>
      </c>
      <c r="L33" s="173" t="s">
        <v>81</v>
      </c>
      <c r="M33" s="244"/>
      <c r="N33" s="172" t="s">
        <v>86</v>
      </c>
      <c r="O33" s="173" t="s">
        <v>81</v>
      </c>
      <c r="P33" s="244"/>
      <c r="Q33" s="242"/>
      <c r="R33" s="243"/>
      <c r="S33" s="243"/>
    </row>
    <row r="34" spans="1:19" ht="12.75" customHeight="1">
      <c r="A34" s="238">
        <v>24</v>
      </c>
      <c r="B34" s="240" t="s">
        <v>59</v>
      </c>
      <c r="C34" s="235">
        <v>9</v>
      </c>
      <c r="D34" s="167" t="s">
        <v>86</v>
      </c>
      <c r="E34" s="237">
        <v>14</v>
      </c>
      <c r="F34" s="167" t="s">
        <v>86</v>
      </c>
      <c r="G34" s="237">
        <v>14</v>
      </c>
      <c r="H34" s="167">
        <v>87.94</v>
      </c>
      <c r="I34" s="169" t="s">
        <v>81</v>
      </c>
      <c r="J34" s="237">
        <v>10</v>
      </c>
      <c r="K34" s="167" t="s">
        <v>86</v>
      </c>
      <c r="L34" s="169" t="s">
        <v>81</v>
      </c>
      <c r="M34" s="237">
        <v>14</v>
      </c>
      <c r="N34" s="167" t="s">
        <v>86</v>
      </c>
      <c r="O34" s="169" t="s">
        <v>81</v>
      </c>
      <c r="P34" s="237">
        <v>14</v>
      </c>
      <c r="Q34" s="235">
        <v>0</v>
      </c>
      <c r="R34" s="236">
        <v>75</v>
      </c>
      <c r="S34" s="236">
        <v>14</v>
      </c>
    </row>
    <row r="35" spans="1:19" ht="12.75" customHeight="1">
      <c r="A35" s="239"/>
      <c r="B35" s="241"/>
      <c r="C35" s="235"/>
      <c r="D35" s="168" t="s">
        <v>86</v>
      </c>
      <c r="E35" s="237"/>
      <c r="F35" s="168" t="s">
        <v>86</v>
      </c>
      <c r="G35" s="237"/>
      <c r="H35" s="168" t="s">
        <v>86</v>
      </c>
      <c r="I35" s="169" t="s">
        <v>81</v>
      </c>
      <c r="J35" s="237"/>
      <c r="K35" s="168" t="s">
        <v>86</v>
      </c>
      <c r="L35" s="169" t="s">
        <v>81</v>
      </c>
      <c r="M35" s="237"/>
      <c r="N35" s="168" t="s">
        <v>86</v>
      </c>
      <c r="O35" s="169" t="s">
        <v>81</v>
      </c>
      <c r="P35" s="237"/>
      <c r="Q35" s="235"/>
      <c r="R35" s="236"/>
      <c r="S35" s="236"/>
    </row>
    <row r="36" spans="1:19" ht="12.75" customHeight="1">
      <c r="A36" s="251">
        <v>21</v>
      </c>
      <c r="B36" s="252" t="s">
        <v>48</v>
      </c>
      <c r="C36" s="249">
        <v>8</v>
      </c>
      <c r="D36" s="170" t="s">
        <v>86</v>
      </c>
      <c r="E36" s="230">
        <v>14</v>
      </c>
      <c r="F36" s="170" t="s">
        <v>86</v>
      </c>
      <c r="G36" s="230">
        <v>14</v>
      </c>
      <c r="H36" s="170">
        <v>104.68</v>
      </c>
      <c r="I36" s="166" t="s">
        <v>82</v>
      </c>
      <c r="J36" s="230">
        <v>15</v>
      </c>
      <c r="K36" s="170" t="s">
        <v>86</v>
      </c>
      <c r="L36" s="166" t="s">
        <v>81</v>
      </c>
      <c r="M36" s="230">
        <v>14</v>
      </c>
      <c r="N36" s="170" t="s">
        <v>86</v>
      </c>
      <c r="O36" s="166" t="s">
        <v>81</v>
      </c>
      <c r="P36" s="230">
        <v>14</v>
      </c>
      <c r="Q36" s="249">
        <v>0</v>
      </c>
      <c r="R36" s="250">
        <v>79</v>
      </c>
      <c r="S36" s="250">
        <v>15</v>
      </c>
    </row>
    <row r="37" spans="1:19" ht="12.75" customHeight="1">
      <c r="A37" s="232"/>
      <c r="B37" s="234"/>
      <c r="C37" s="228"/>
      <c r="D37" s="165" t="s">
        <v>86</v>
      </c>
      <c r="E37" s="230"/>
      <c r="F37" s="165" t="s">
        <v>86</v>
      </c>
      <c r="G37" s="230"/>
      <c r="H37" s="165" t="s">
        <v>86</v>
      </c>
      <c r="I37" s="166" t="s">
        <v>81</v>
      </c>
      <c r="J37" s="230"/>
      <c r="K37" s="165" t="s">
        <v>86</v>
      </c>
      <c r="L37" s="166" t="s">
        <v>81</v>
      </c>
      <c r="M37" s="230"/>
      <c r="N37" s="165" t="s">
        <v>86</v>
      </c>
      <c r="O37" s="166" t="s">
        <v>81</v>
      </c>
      <c r="P37" s="230"/>
      <c r="Q37" s="228"/>
      <c r="R37" s="229"/>
      <c r="S37" s="229"/>
    </row>
    <row r="38" spans="1:19" ht="12.75" customHeight="1">
      <c r="A38" s="238">
        <v>23</v>
      </c>
      <c r="B38" s="240" t="s">
        <v>98</v>
      </c>
      <c r="C38" s="235">
        <v>18</v>
      </c>
      <c r="D38" s="167" t="s">
        <v>86</v>
      </c>
      <c r="E38" s="237">
        <v>14</v>
      </c>
      <c r="F38" s="167" t="s">
        <v>86</v>
      </c>
      <c r="G38" s="237">
        <v>14</v>
      </c>
      <c r="H38" s="167">
        <v>95.47</v>
      </c>
      <c r="I38" s="169" t="s">
        <v>80</v>
      </c>
      <c r="J38" s="237">
        <v>13</v>
      </c>
      <c r="K38" s="167" t="s">
        <v>86</v>
      </c>
      <c r="L38" s="169" t="s">
        <v>81</v>
      </c>
      <c r="M38" s="237">
        <v>14</v>
      </c>
      <c r="N38" s="167" t="s">
        <v>86</v>
      </c>
      <c r="O38" s="169" t="s">
        <v>81</v>
      </c>
      <c r="P38" s="237">
        <v>14</v>
      </c>
      <c r="Q38" s="235">
        <v>0</v>
      </c>
      <c r="R38" s="236">
        <v>87</v>
      </c>
      <c r="S38" s="236">
        <v>16</v>
      </c>
    </row>
    <row r="39" spans="1:19" ht="12.75" customHeight="1">
      <c r="A39" s="239"/>
      <c r="B39" s="241"/>
      <c r="C39" s="235"/>
      <c r="D39" s="168" t="s">
        <v>86</v>
      </c>
      <c r="E39" s="237"/>
      <c r="F39" s="168" t="s">
        <v>86</v>
      </c>
      <c r="G39" s="237"/>
      <c r="H39" s="168" t="s">
        <v>86</v>
      </c>
      <c r="I39" s="169" t="s">
        <v>81</v>
      </c>
      <c r="J39" s="237"/>
      <c r="K39" s="168" t="s">
        <v>86</v>
      </c>
      <c r="L39" s="169" t="s">
        <v>81</v>
      </c>
      <c r="M39" s="237"/>
      <c r="N39" s="168" t="s">
        <v>86</v>
      </c>
      <c r="O39" s="169" t="s">
        <v>81</v>
      </c>
      <c r="P39" s="237"/>
      <c r="Q39" s="235"/>
      <c r="R39" s="236"/>
      <c r="S39" s="236"/>
    </row>
    <row r="40" spans="1:19" ht="12.75" customHeight="1">
      <c r="A40" s="231">
        <v>25</v>
      </c>
      <c r="B40" s="233" t="s">
        <v>29</v>
      </c>
      <c r="C40" s="228">
        <v>14</v>
      </c>
      <c r="D40" s="170" t="s">
        <v>86</v>
      </c>
      <c r="E40" s="230">
        <v>14</v>
      </c>
      <c r="F40" s="170" t="s">
        <v>86</v>
      </c>
      <c r="G40" s="230">
        <v>14</v>
      </c>
      <c r="H40" s="170">
        <v>122.85</v>
      </c>
      <c r="I40" s="166" t="s">
        <v>99</v>
      </c>
      <c r="J40" s="230">
        <v>17</v>
      </c>
      <c r="K40" s="170" t="s">
        <v>86</v>
      </c>
      <c r="L40" s="166" t="s">
        <v>81</v>
      </c>
      <c r="M40" s="230">
        <v>14</v>
      </c>
      <c r="N40" s="170" t="s">
        <v>86</v>
      </c>
      <c r="O40" s="166" t="s">
        <v>81</v>
      </c>
      <c r="P40" s="230">
        <v>14</v>
      </c>
      <c r="Q40" s="228">
        <v>0</v>
      </c>
      <c r="R40" s="229">
        <v>87</v>
      </c>
      <c r="S40" s="229">
        <v>17</v>
      </c>
    </row>
    <row r="41" spans="1:19" ht="12.75" customHeight="1">
      <c r="A41" s="232"/>
      <c r="B41" s="234"/>
      <c r="C41" s="228"/>
      <c r="D41" s="165" t="s">
        <v>86</v>
      </c>
      <c r="E41" s="230"/>
      <c r="F41" s="165" t="s">
        <v>86</v>
      </c>
      <c r="G41" s="230"/>
      <c r="H41" s="165" t="s">
        <v>86</v>
      </c>
      <c r="I41" s="166" t="s">
        <v>81</v>
      </c>
      <c r="J41" s="230"/>
      <c r="K41" s="165" t="s">
        <v>86</v>
      </c>
      <c r="L41" s="166" t="s">
        <v>81</v>
      </c>
      <c r="M41" s="230"/>
      <c r="N41" s="165" t="s">
        <v>86</v>
      </c>
      <c r="O41" s="166" t="s">
        <v>81</v>
      </c>
      <c r="P41" s="230"/>
      <c r="Q41" s="228"/>
      <c r="R41" s="229"/>
      <c r="S41" s="229"/>
    </row>
    <row r="42" spans="1:19" ht="12.75">
      <c r="A42" s="238">
        <v>14</v>
      </c>
      <c r="B42" s="240" t="s">
        <v>97</v>
      </c>
      <c r="C42" s="235">
        <v>18</v>
      </c>
      <c r="D42" s="168" t="s">
        <v>86</v>
      </c>
      <c r="E42" s="237">
        <v>14</v>
      </c>
      <c r="F42" s="168" t="s">
        <v>86</v>
      </c>
      <c r="G42" s="237">
        <v>14</v>
      </c>
      <c r="H42" s="168" t="s">
        <v>86</v>
      </c>
      <c r="I42" s="169" t="s">
        <v>81</v>
      </c>
      <c r="J42" s="237">
        <v>18</v>
      </c>
      <c r="K42" s="168" t="s">
        <v>86</v>
      </c>
      <c r="L42" s="169" t="s">
        <v>81</v>
      </c>
      <c r="M42" s="237">
        <v>14</v>
      </c>
      <c r="N42" s="168" t="s">
        <v>86</v>
      </c>
      <c r="O42" s="169" t="s">
        <v>81</v>
      </c>
      <c r="P42" s="237">
        <v>14</v>
      </c>
      <c r="Q42" s="235">
        <v>5</v>
      </c>
      <c r="R42" s="236">
        <v>97</v>
      </c>
      <c r="S42" s="236">
        <v>18</v>
      </c>
    </row>
    <row r="43" spans="1:19" ht="12.75">
      <c r="A43" s="239"/>
      <c r="B43" s="241"/>
      <c r="C43" s="235"/>
      <c r="D43" s="168" t="s">
        <v>86</v>
      </c>
      <c r="E43" s="237"/>
      <c r="F43" s="168" t="s">
        <v>86</v>
      </c>
      <c r="G43" s="237"/>
      <c r="H43" s="168" t="s">
        <v>86</v>
      </c>
      <c r="I43" s="169" t="s">
        <v>81</v>
      </c>
      <c r="J43" s="237"/>
      <c r="K43" s="168" t="s">
        <v>86</v>
      </c>
      <c r="L43" s="169" t="s">
        <v>81</v>
      </c>
      <c r="M43" s="237"/>
      <c r="N43" s="168" t="s">
        <v>86</v>
      </c>
      <c r="O43" s="169" t="s">
        <v>81</v>
      </c>
      <c r="P43" s="237"/>
      <c r="Q43" s="235"/>
      <c r="R43" s="236"/>
      <c r="S43" s="236"/>
    </row>
    <row r="44" spans="1:19" ht="12.75">
      <c r="A44" s="251">
        <v>13</v>
      </c>
      <c r="B44" s="252" t="s">
        <v>94</v>
      </c>
      <c r="C44" s="249">
        <v>18</v>
      </c>
      <c r="D44" s="170">
        <v>45.38</v>
      </c>
      <c r="E44" s="253">
        <v>8</v>
      </c>
      <c r="F44" s="170">
        <v>61.21</v>
      </c>
      <c r="G44" s="253">
        <v>11</v>
      </c>
      <c r="H44" s="170" t="s">
        <v>86</v>
      </c>
      <c r="I44" s="174" t="s">
        <v>81</v>
      </c>
      <c r="J44" s="253">
        <v>18</v>
      </c>
      <c r="K44" s="170">
        <v>100.73</v>
      </c>
      <c r="L44" s="174" t="s">
        <v>82</v>
      </c>
      <c r="M44" s="253">
        <v>13</v>
      </c>
      <c r="N44" s="170">
        <v>248.22</v>
      </c>
      <c r="O44" s="174" t="s">
        <v>95</v>
      </c>
      <c r="P44" s="253">
        <v>12</v>
      </c>
      <c r="Q44" s="249">
        <v>20</v>
      </c>
      <c r="R44" s="250">
        <v>100</v>
      </c>
      <c r="S44" s="250">
        <v>19</v>
      </c>
    </row>
    <row r="45" spans="1:19" ht="12.75">
      <c r="A45" s="232"/>
      <c r="B45" s="234"/>
      <c r="C45" s="228"/>
      <c r="D45" s="165">
        <v>31.89</v>
      </c>
      <c r="E45" s="230"/>
      <c r="F45" s="165" t="s">
        <v>86</v>
      </c>
      <c r="G45" s="230"/>
      <c r="H45" s="165" t="s">
        <v>86</v>
      </c>
      <c r="I45" s="166" t="s">
        <v>81</v>
      </c>
      <c r="J45" s="230"/>
      <c r="K45" s="165">
        <v>114.37</v>
      </c>
      <c r="L45" s="166" t="s">
        <v>80</v>
      </c>
      <c r="M45" s="230"/>
      <c r="N45" s="165">
        <v>227.75</v>
      </c>
      <c r="O45" s="166" t="s">
        <v>96</v>
      </c>
      <c r="P45" s="230"/>
      <c r="Q45" s="228"/>
      <c r="R45" s="229"/>
      <c r="S45" s="229"/>
    </row>
  </sheetData>
  <sheetProtection/>
  <mergeCells count="233">
    <mergeCell ref="A1:S1"/>
    <mergeCell ref="C3:J3"/>
    <mergeCell ref="K3:Q3"/>
    <mergeCell ref="D4:E4"/>
    <mergeCell ref="F4:G4"/>
    <mergeCell ref="H4:J4"/>
    <mergeCell ref="K4:M4"/>
    <mergeCell ref="N4:P4"/>
    <mergeCell ref="N5:P5"/>
    <mergeCell ref="R5:R7"/>
    <mergeCell ref="A5:A7"/>
    <mergeCell ref="B5:B7"/>
    <mergeCell ref="D5:E5"/>
    <mergeCell ref="F5:G5"/>
    <mergeCell ref="S5:S7"/>
    <mergeCell ref="C6:C7"/>
    <mergeCell ref="E6:E7"/>
    <mergeCell ref="G6:G7"/>
    <mergeCell ref="J6:J7"/>
    <mergeCell ref="M6:M7"/>
    <mergeCell ref="P6:P7"/>
    <mergeCell ref="Q6:Q7"/>
    <mergeCell ref="H5:J5"/>
    <mergeCell ref="K5:M5"/>
    <mergeCell ref="M8:M9"/>
    <mergeCell ref="G12:G13"/>
    <mergeCell ref="J12:J13"/>
    <mergeCell ref="M12:M13"/>
    <mergeCell ref="P12:P13"/>
    <mergeCell ref="A12:A13"/>
    <mergeCell ref="B12:B13"/>
    <mergeCell ref="C12:C13"/>
    <mergeCell ref="E12:E13"/>
    <mergeCell ref="A8:A9"/>
    <mergeCell ref="B8:B9"/>
    <mergeCell ref="C8:C9"/>
    <mergeCell ref="E8:E9"/>
    <mergeCell ref="G8:G9"/>
    <mergeCell ref="J8:J9"/>
    <mergeCell ref="P8:P9"/>
    <mergeCell ref="Q8:Q9"/>
    <mergeCell ref="R8:R9"/>
    <mergeCell ref="S8:S9"/>
    <mergeCell ref="Q12:Q13"/>
    <mergeCell ref="R12:R13"/>
    <mergeCell ref="S12:S13"/>
    <mergeCell ref="M24:M25"/>
    <mergeCell ref="G30:G31"/>
    <mergeCell ref="J30:J31"/>
    <mergeCell ref="M30:M31"/>
    <mergeCell ref="P30:P31"/>
    <mergeCell ref="A30:A31"/>
    <mergeCell ref="B30:B31"/>
    <mergeCell ref="C30:C31"/>
    <mergeCell ref="E30:E31"/>
    <mergeCell ref="A24:A25"/>
    <mergeCell ref="B24:B25"/>
    <mergeCell ref="C24:C25"/>
    <mergeCell ref="E24:E25"/>
    <mergeCell ref="G24:G25"/>
    <mergeCell ref="J24:J25"/>
    <mergeCell ref="P24:P25"/>
    <mergeCell ref="Q24:Q25"/>
    <mergeCell ref="R24:R25"/>
    <mergeCell ref="S24:S25"/>
    <mergeCell ref="Q30:Q31"/>
    <mergeCell ref="R30:R31"/>
    <mergeCell ref="S30:S31"/>
    <mergeCell ref="M10:M11"/>
    <mergeCell ref="G22:G23"/>
    <mergeCell ref="J22:J23"/>
    <mergeCell ref="M22:M23"/>
    <mergeCell ref="P22:P23"/>
    <mergeCell ref="A22:A23"/>
    <mergeCell ref="B22:B23"/>
    <mergeCell ref="C22:C23"/>
    <mergeCell ref="E22:E23"/>
    <mergeCell ref="A10:A11"/>
    <mergeCell ref="B10:B11"/>
    <mergeCell ref="C10:C11"/>
    <mergeCell ref="E10:E11"/>
    <mergeCell ref="G10:G11"/>
    <mergeCell ref="J10:J11"/>
    <mergeCell ref="P10:P11"/>
    <mergeCell ref="Q10:Q11"/>
    <mergeCell ref="R10:R11"/>
    <mergeCell ref="S10:S11"/>
    <mergeCell ref="Q22:Q23"/>
    <mergeCell ref="R22:R23"/>
    <mergeCell ref="S22:S23"/>
    <mergeCell ref="G14:G15"/>
    <mergeCell ref="J14:J15"/>
    <mergeCell ref="M14:M15"/>
    <mergeCell ref="P14:P15"/>
    <mergeCell ref="A14:A15"/>
    <mergeCell ref="B14:B15"/>
    <mergeCell ref="C14:C15"/>
    <mergeCell ref="E14:E15"/>
    <mergeCell ref="Q14:Q15"/>
    <mergeCell ref="R14:R15"/>
    <mergeCell ref="S14:S15"/>
    <mergeCell ref="A26:A27"/>
    <mergeCell ref="B26:B27"/>
    <mergeCell ref="C26:C27"/>
    <mergeCell ref="E26:E27"/>
    <mergeCell ref="G26:G27"/>
    <mergeCell ref="J26:J27"/>
    <mergeCell ref="M26:M27"/>
    <mergeCell ref="M16:M17"/>
    <mergeCell ref="G18:G19"/>
    <mergeCell ref="J18:J19"/>
    <mergeCell ref="M18:M19"/>
    <mergeCell ref="P18:P19"/>
    <mergeCell ref="A18:A19"/>
    <mergeCell ref="B18:B19"/>
    <mergeCell ref="C18:C19"/>
    <mergeCell ref="E18:E19"/>
    <mergeCell ref="A16:A17"/>
    <mergeCell ref="B16:B17"/>
    <mergeCell ref="C16:C17"/>
    <mergeCell ref="E16:E17"/>
    <mergeCell ref="G16:G17"/>
    <mergeCell ref="J16:J17"/>
    <mergeCell ref="P16:P17"/>
    <mergeCell ref="Q16:Q17"/>
    <mergeCell ref="R16:R17"/>
    <mergeCell ref="S16:S17"/>
    <mergeCell ref="Q18:Q19"/>
    <mergeCell ref="R18:R19"/>
    <mergeCell ref="S18:S19"/>
    <mergeCell ref="M28:M29"/>
    <mergeCell ref="G20:G21"/>
    <mergeCell ref="J20:J21"/>
    <mergeCell ref="M20:M21"/>
    <mergeCell ref="P20:P21"/>
    <mergeCell ref="A20:A21"/>
    <mergeCell ref="B20:B21"/>
    <mergeCell ref="C20:C21"/>
    <mergeCell ref="E20:E21"/>
    <mergeCell ref="P26:P27"/>
    <mergeCell ref="A28:A29"/>
    <mergeCell ref="B28:B29"/>
    <mergeCell ref="C28:C29"/>
    <mergeCell ref="E28:E29"/>
    <mergeCell ref="G28:G29"/>
    <mergeCell ref="J28:J29"/>
    <mergeCell ref="P28:P29"/>
    <mergeCell ref="Q28:Q29"/>
    <mergeCell ref="R28:R29"/>
    <mergeCell ref="S28:S29"/>
    <mergeCell ref="Q20:Q21"/>
    <mergeCell ref="R20:R21"/>
    <mergeCell ref="S20:S21"/>
    <mergeCell ref="Q26:Q27"/>
    <mergeCell ref="R26:R27"/>
    <mergeCell ref="S26:S27"/>
    <mergeCell ref="M42:M43"/>
    <mergeCell ref="G44:G45"/>
    <mergeCell ref="J44:J45"/>
    <mergeCell ref="M44:M45"/>
    <mergeCell ref="P44:P45"/>
    <mergeCell ref="A44:A45"/>
    <mergeCell ref="B44:B45"/>
    <mergeCell ref="C44:C45"/>
    <mergeCell ref="E44:E45"/>
    <mergeCell ref="A42:A43"/>
    <mergeCell ref="B42:B43"/>
    <mergeCell ref="C42:C43"/>
    <mergeCell ref="E42:E43"/>
    <mergeCell ref="G42:G43"/>
    <mergeCell ref="J42:J43"/>
    <mergeCell ref="P42:P43"/>
    <mergeCell ref="Q42:Q43"/>
    <mergeCell ref="R42:R43"/>
    <mergeCell ref="S42:S43"/>
    <mergeCell ref="Q44:Q45"/>
    <mergeCell ref="R44:R45"/>
    <mergeCell ref="S44:S45"/>
    <mergeCell ref="S36:S37"/>
    <mergeCell ref="G36:G37"/>
    <mergeCell ref="J36:J37"/>
    <mergeCell ref="M36:M37"/>
    <mergeCell ref="P36:P37"/>
    <mergeCell ref="A36:A37"/>
    <mergeCell ref="B36:B37"/>
    <mergeCell ref="C36:C37"/>
    <mergeCell ref="E36:E37"/>
    <mergeCell ref="A32:A33"/>
    <mergeCell ref="B32:B33"/>
    <mergeCell ref="C32:C33"/>
    <mergeCell ref="E32:E33"/>
    <mergeCell ref="Q36:Q37"/>
    <mergeCell ref="R36:R37"/>
    <mergeCell ref="Q32:Q33"/>
    <mergeCell ref="R32:R33"/>
    <mergeCell ref="S32:S33"/>
    <mergeCell ref="G32:G33"/>
    <mergeCell ref="J32:J33"/>
    <mergeCell ref="M32:M33"/>
    <mergeCell ref="P32:P33"/>
    <mergeCell ref="S38:S39"/>
    <mergeCell ref="G38:G39"/>
    <mergeCell ref="J38:J39"/>
    <mergeCell ref="M38:M39"/>
    <mergeCell ref="P38:P39"/>
    <mergeCell ref="A38:A39"/>
    <mergeCell ref="B38:B39"/>
    <mergeCell ref="C38:C39"/>
    <mergeCell ref="E38:E39"/>
    <mergeCell ref="S34:S35"/>
    <mergeCell ref="G34:G35"/>
    <mergeCell ref="J34:J35"/>
    <mergeCell ref="M34:M35"/>
    <mergeCell ref="P34:P35"/>
    <mergeCell ref="A34:A35"/>
    <mergeCell ref="B34:B35"/>
    <mergeCell ref="C34:C35"/>
    <mergeCell ref="E34:E35"/>
    <mergeCell ref="A40:A41"/>
    <mergeCell ref="B40:B41"/>
    <mergeCell ref="C40:C41"/>
    <mergeCell ref="E40:E41"/>
    <mergeCell ref="Q34:Q35"/>
    <mergeCell ref="R34:R35"/>
    <mergeCell ref="Q38:Q39"/>
    <mergeCell ref="R38:R39"/>
    <mergeCell ref="Q40:Q41"/>
    <mergeCell ref="R40:R41"/>
    <mergeCell ref="S40:S41"/>
    <mergeCell ref="G40:G41"/>
    <mergeCell ref="J40:J41"/>
    <mergeCell ref="M40:M41"/>
    <mergeCell ref="P40:P41"/>
  </mergeCells>
  <printOptions horizont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J3"/>
    </sheetView>
  </sheetViews>
  <sheetFormatPr defaultColWidth="9.140625" defaultRowHeight="12.75"/>
  <cols>
    <col min="2" max="2" width="13.57421875" style="0" customWidth="1"/>
  </cols>
  <sheetData>
    <row r="1" spans="1:15" ht="12.75">
      <c r="A1" s="304" t="s">
        <v>100</v>
      </c>
      <c r="B1" s="305"/>
      <c r="C1" s="305"/>
      <c r="D1" s="305"/>
      <c r="E1" s="305"/>
      <c r="F1" s="305"/>
      <c r="G1" s="305"/>
      <c r="H1" s="305"/>
      <c r="I1" s="305"/>
      <c r="J1" s="305"/>
      <c r="K1" s="308"/>
      <c r="L1" s="308"/>
      <c r="M1" s="308"/>
      <c r="N1" s="308"/>
      <c r="O1" s="309"/>
    </row>
    <row r="2" spans="1:15" ht="12.75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10"/>
      <c r="L2" s="310"/>
      <c r="M2" s="310"/>
      <c r="N2" s="310"/>
      <c r="O2" s="311"/>
    </row>
    <row r="3" spans="1:15" ht="12.75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10"/>
      <c r="L3" s="310"/>
      <c r="M3" s="310"/>
      <c r="N3" s="310"/>
      <c r="O3" s="311"/>
    </row>
    <row r="4" spans="1:15" ht="13.5" thickBot="1">
      <c r="A4" s="314" t="s">
        <v>101</v>
      </c>
      <c r="B4" s="315"/>
      <c r="C4" s="315"/>
      <c r="D4" s="315"/>
      <c r="E4" s="315"/>
      <c r="F4" s="315"/>
      <c r="G4" s="315"/>
      <c r="H4" s="315"/>
      <c r="I4" s="315"/>
      <c r="J4" s="316"/>
      <c r="K4" s="312"/>
      <c r="L4" s="312"/>
      <c r="M4" s="312"/>
      <c r="N4" s="312"/>
      <c r="O4" s="313"/>
    </row>
    <row r="5" spans="1:15" ht="24" customHeight="1">
      <c r="A5" s="317" t="s">
        <v>102</v>
      </c>
      <c r="B5" s="318"/>
      <c r="C5" s="319"/>
      <c r="D5" s="277" t="s">
        <v>122</v>
      </c>
      <c r="E5" s="323" t="s">
        <v>103</v>
      </c>
      <c r="F5" s="324"/>
      <c r="G5" s="324"/>
      <c r="H5" s="324"/>
      <c r="I5" s="324"/>
      <c r="J5" s="324"/>
      <c r="K5" s="324"/>
      <c r="L5" s="324"/>
      <c r="M5" s="325"/>
      <c r="N5" s="326" t="s">
        <v>104</v>
      </c>
      <c r="O5" s="327"/>
    </row>
    <row r="6" spans="1:15" ht="12.75">
      <c r="A6" s="320"/>
      <c r="B6" s="321"/>
      <c r="C6" s="322"/>
      <c r="D6" s="278"/>
      <c r="E6" s="328" t="s">
        <v>105</v>
      </c>
      <c r="F6" s="302" t="s">
        <v>106</v>
      </c>
      <c r="G6" s="330" t="s">
        <v>107</v>
      </c>
      <c r="H6" s="286" t="s">
        <v>108</v>
      </c>
      <c r="I6" s="302" t="s">
        <v>109</v>
      </c>
      <c r="J6" s="286" t="s">
        <v>110</v>
      </c>
      <c r="K6" s="286" t="s">
        <v>111</v>
      </c>
      <c r="L6" s="286" t="s">
        <v>112</v>
      </c>
      <c r="M6" s="286" t="s">
        <v>113</v>
      </c>
      <c r="N6" s="298"/>
      <c r="O6" s="284"/>
    </row>
    <row r="7" spans="1:15" ht="12.75">
      <c r="A7" s="320"/>
      <c r="B7" s="321"/>
      <c r="C7" s="322"/>
      <c r="D7" s="278"/>
      <c r="E7" s="328"/>
      <c r="F7" s="302"/>
      <c r="G7" s="330"/>
      <c r="H7" s="286"/>
      <c r="I7" s="302"/>
      <c r="J7" s="286"/>
      <c r="K7" s="286"/>
      <c r="L7" s="286"/>
      <c r="M7" s="286"/>
      <c r="N7" s="288" t="s">
        <v>114</v>
      </c>
      <c r="O7" s="290" t="s">
        <v>115</v>
      </c>
    </row>
    <row r="8" spans="1:15" ht="12.75" customHeight="1">
      <c r="A8" s="292" t="s">
        <v>116</v>
      </c>
      <c r="B8" s="293"/>
      <c r="C8" s="294"/>
      <c r="D8" s="278"/>
      <c r="E8" s="328"/>
      <c r="F8" s="302"/>
      <c r="G8" s="330"/>
      <c r="H8" s="286"/>
      <c r="I8" s="302"/>
      <c r="J8" s="286"/>
      <c r="K8" s="286"/>
      <c r="L8" s="286"/>
      <c r="M8" s="286"/>
      <c r="N8" s="288"/>
      <c r="O8" s="290"/>
    </row>
    <row r="9" spans="1:15" ht="12.75">
      <c r="A9" s="295"/>
      <c r="B9" s="296"/>
      <c r="C9" s="297"/>
      <c r="D9" s="278"/>
      <c r="E9" s="328"/>
      <c r="F9" s="302"/>
      <c r="G9" s="330"/>
      <c r="H9" s="286"/>
      <c r="I9" s="302"/>
      <c r="J9" s="286"/>
      <c r="K9" s="286"/>
      <c r="L9" s="286"/>
      <c r="M9" s="286"/>
      <c r="N9" s="288"/>
      <c r="O9" s="290"/>
    </row>
    <row r="10" spans="1:15" ht="12.75">
      <c r="A10" s="298" t="s">
        <v>118</v>
      </c>
      <c r="B10" s="300" t="s">
        <v>0</v>
      </c>
      <c r="C10" s="284" t="s">
        <v>119</v>
      </c>
      <c r="D10" s="278"/>
      <c r="E10" s="328"/>
      <c r="F10" s="302"/>
      <c r="G10" s="330"/>
      <c r="H10" s="286"/>
      <c r="I10" s="302"/>
      <c r="J10" s="286"/>
      <c r="K10" s="286"/>
      <c r="L10" s="286"/>
      <c r="M10" s="286"/>
      <c r="N10" s="288"/>
      <c r="O10" s="290"/>
    </row>
    <row r="11" spans="1:15" ht="13.5" thickBot="1">
      <c r="A11" s="299"/>
      <c r="B11" s="301"/>
      <c r="C11" s="285"/>
      <c r="D11" s="279"/>
      <c r="E11" s="329"/>
      <c r="F11" s="303"/>
      <c r="G11" s="331"/>
      <c r="H11" s="287"/>
      <c r="I11" s="303"/>
      <c r="J11" s="287"/>
      <c r="K11" s="287"/>
      <c r="L11" s="287"/>
      <c r="M11" s="287"/>
      <c r="N11" s="289"/>
      <c r="O11" s="291"/>
    </row>
    <row r="12" spans="1:15" ht="12.75">
      <c r="A12" s="271">
        <v>1</v>
      </c>
      <c r="B12" s="280" t="s">
        <v>56</v>
      </c>
      <c r="C12" s="177" t="s">
        <v>120</v>
      </c>
      <c r="D12" s="40">
        <v>47.41</v>
      </c>
      <c r="E12" s="178">
        <v>10</v>
      </c>
      <c r="F12" s="41">
        <v>10</v>
      </c>
      <c r="G12" s="41"/>
      <c r="H12" s="41"/>
      <c r="I12" s="41"/>
      <c r="J12" s="41"/>
      <c r="K12" s="41"/>
      <c r="L12" s="41"/>
      <c r="M12" s="179"/>
      <c r="N12" s="180">
        <v>67.41</v>
      </c>
      <c r="O12" s="275">
        <v>4</v>
      </c>
    </row>
    <row r="13" spans="1:15" ht="13.5" thickBot="1">
      <c r="A13" s="272"/>
      <c r="B13" s="281"/>
      <c r="C13" s="176" t="s">
        <v>121</v>
      </c>
      <c r="D13" s="42">
        <v>48.12</v>
      </c>
      <c r="E13" s="181">
        <v>10</v>
      </c>
      <c r="F13" s="43">
        <v>5</v>
      </c>
      <c r="G13" s="43"/>
      <c r="H13" s="43"/>
      <c r="I13" s="43"/>
      <c r="J13" s="43"/>
      <c r="K13" s="43"/>
      <c r="L13" s="43"/>
      <c r="M13" s="182"/>
      <c r="N13" s="183">
        <v>63.12</v>
      </c>
      <c r="O13" s="276"/>
    </row>
    <row r="14" spans="1:15" ht="12.75">
      <c r="A14" s="271">
        <v>2</v>
      </c>
      <c r="B14" s="273" t="s">
        <v>49</v>
      </c>
      <c r="C14" s="177" t="s">
        <v>120</v>
      </c>
      <c r="D14" s="40">
        <v>41.66</v>
      </c>
      <c r="E14" s="178"/>
      <c r="F14" s="41"/>
      <c r="G14" s="41"/>
      <c r="H14" s="41"/>
      <c r="I14" s="41"/>
      <c r="J14" s="41"/>
      <c r="K14" s="41"/>
      <c r="L14" s="41"/>
      <c r="M14" s="179">
        <v>10</v>
      </c>
      <c r="N14" s="180">
        <v>51.66</v>
      </c>
      <c r="O14" s="275">
        <v>2</v>
      </c>
    </row>
    <row r="15" spans="1:15" ht="13.5" thickBot="1">
      <c r="A15" s="272"/>
      <c r="B15" s="274"/>
      <c r="C15" s="176" t="s">
        <v>121</v>
      </c>
      <c r="D15" s="42">
        <v>52.75</v>
      </c>
      <c r="E15" s="181"/>
      <c r="F15" s="43"/>
      <c r="G15" s="43"/>
      <c r="H15" s="43"/>
      <c r="I15" s="43"/>
      <c r="J15" s="43"/>
      <c r="K15" s="43"/>
      <c r="L15" s="43"/>
      <c r="M15" s="182"/>
      <c r="N15" s="183">
        <v>52.75</v>
      </c>
      <c r="O15" s="276"/>
    </row>
    <row r="16" spans="1:15" ht="12.75">
      <c r="A16" s="271">
        <v>3</v>
      </c>
      <c r="B16" s="273" t="s">
        <v>51</v>
      </c>
      <c r="C16" s="177" t="s">
        <v>120</v>
      </c>
      <c r="D16" s="40" t="s">
        <v>83</v>
      </c>
      <c r="E16" s="178"/>
      <c r="F16" s="41"/>
      <c r="G16" s="41"/>
      <c r="H16" s="41"/>
      <c r="I16" s="41"/>
      <c r="J16" s="41"/>
      <c r="K16" s="41"/>
      <c r="L16" s="41"/>
      <c r="M16" s="179"/>
      <c r="N16" s="180" t="s">
        <v>83</v>
      </c>
      <c r="O16" s="275">
        <v>13</v>
      </c>
    </row>
    <row r="17" spans="1:15" ht="13.5" thickBot="1">
      <c r="A17" s="272"/>
      <c r="B17" s="274"/>
      <c r="C17" s="176" t="s">
        <v>121</v>
      </c>
      <c r="D17" s="42" t="s">
        <v>83</v>
      </c>
      <c r="E17" s="181"/>
      <c r="F17" s="43"/>
      <c r="G17" s="43"/>
      <c r="H17" s="43"/>
      <c r="I17" s="43"/>
      <c r="J17" s="43"/>
      <c r="K17" s="43"/>
      <c r="L17" s="43"/>
      <c r="M17" s="182"/>
      <c r="N17" s="183" t="s">
        <v>83</v>
      </c>
      <c r="O17" s="276"/>
    </row>
    <row r="18" spans="1:15" ht="12.75">
      <c r="A18" s="271">
        <v>4</v>
      </c>
      <c r="B18" s="273" t="s">
        <v>55</v>
      </c>
      <c r="C18" s="177" t="s">
        <v>120</v>
      </c>
      <c r="D18" s="40">
        <v>144.07</v>
      </c>
      <c r="E18" s="178">
        <v>20</v>
      </c>
      <c r="F18" s="41">
        <v>5</v>
      </c>
      <c r="G18" s="41"/>
      <c r="H18" s="41"/>
      <c r="I18" s="41"/>
      <c r="J18" s="41"/>
      <c r="K18" s="41">
        <v>20</v>
      </c>
      <c r="L18" s="41"/>
      <c r="M18" s="179">
        <v>30</v>
      </c>
      <c r="N18" s="180">
        <v>219.07</v>
      </c>
      <c r="O18" s="275">
        <v>10</v>
      </c>
    </row>
    <row r="19" spans="1:15" ht="13.5" thickBot="1">
      <c r="A19" s="272"/>
      <c r="B19" s="274"/>
      <c r="C19" s="176" t="s">
        <v>121</v>
      </c>
      <c r="D19" s="42">
        <v>82.78</v>
      </c>
      <c r="E19" s="181"/>
      <c r="F19" s="43">
        <v>5</v>
      </c>
      <c r="G19" s="43"/>
      <c r="H19" s="43">
        <v>10</v>
      </c>
      <c r="I19" s="43"/>
      <c r="J19" s="43"/>
      <c r="K19" s="43">
        <v>10</v>
      </c>
      <c r="L19" s="43"/>
      <c r="M19" s="182"/>
      <c r="N19" s="183">
        <v>107.78</v>
      </c>
      <c r="O19" s="276"/>
    </row>
    <row r="20" spans="1:15" ht="12.75">
      <c r="A20" s="271">
        <v>5</v>
      </c>
      <c r="B20" s="273" t="s">
        <v>21</v>
      </c>
      <c r="C20" s="177" t="s">
        <v>120</v>
      </c>
      <c r="D20" s="40">
        <v>69.56</v>
      </c>
      <c r="E20" s="178">
        <v>20</v>
      </c>
      <c r="F20" s="41">
        <v>5</v>
      </c>
      <c r="G20" s="41"/>
      <c r="H20" s="41"/>
      <c r="I20" s="41"/>
      <c r="J20" s="41"/>
      <c r="K20" s="41">
        <v>10</v>
      </c>
      <c r="L20" s="41"/>
      <c r="M20" s="179"/>
      <c r="N20" s="180">
        <v>104.56</v>
      </c>
      <c r="O20" s="275">
        <v>8</v>
      </c>
    </row>
    <row r="21" spans="1:15" ht="13.5" thickBot="1">
      <c r="A21" s="272"/>
      <c r="B21" s="274"/>
      <c r="C21" s="176" t="s">
        <v>121</v>
      </c>
      <c r="D21" s="42">
        <v>66.34</v>
      </c>
      <c r="E21" s="181">
        <v>20</v>
      </c>
      <c r="F21" s="43"/>
      <c r="G21" s="43"/>
      <c r="H21" s="43"/>
      <c r="I21" s="43"/>
      <c r="J21" s="43"/>
      <c r="K21" s="43">
        <v>10</v>
      </c>
      <c r="L21" s="43"/>
      <c r="M21" s="182"/>
      <c r="N21" s="183">
        <v>96.34</v>
      </c>
      <c r="O21" s="276"/>
    </row>
    <row r="22" spans="1:15" ht="12.75">
      <c r="A22" s="271">
        <v>6</v>
      </c>
      <c r="B22" s="273" t="s">
        <v>52</v>
      </c>
      <c r="C22" s="177" t="s">
        <v>120</v>
      </c>
      <c r="D22" s="40">
        <v>45.47</v>
      </c>
      <c r="E22" s="178"/>
      <c r="F22" s="41"/>
      <c r="G22" s="41"/>
      <c r="H22" s="41"/>
      <c r="I22" s="41"/>
      <c r="J22" s="41"/>
      <c r="K22" s="41"/>
      <c r="L22" s="41"/>
      <c r="M22" s="179"/>
      <c r="N22" s="180">
        <v>45.47</v>
      </c>
      <c r="O22" s="275">
        <v>1</v>
      </c>
    </row>
    <row r="23" spans="1:15" ht="13.5" thickBot="1">
      <c r="A23" s="272"/>
      <c r="B23" s="274"/>
      <c r="C23" s="176" t="s">
        <v>121</v>
      </c>
      <c r="D23" s="42">
        <v>47.38</v>
      </c>
      <c r="E23" s="181"/>
      <c r="F23" s="43">
        <v>5</v>
      </c>
      <c r="G23" s="43"/>
      <c r="H23" s="43"/>
      <c r="I23" s="43"/>
      <c r="J23" s="43"/>
      <c r="K23" s="43"/>
      <c r="L23" s="43"/>
      <c r="M23" s="182"/>
      <c r="N23" s="183">
        <v>52.38</v>
      </c>
      <c r="O23" s="276"/>
    </row>
    <row r="24" spans="1:15" ht="12.75">
      <c r="A24" s="271">
        <v>7</v>
      </c>
      <c r="B24" s="273" t="s">
        <v>53</v>
      </c>
      <c r="C24" s="177" t="s">
        <v>120</v>
      </c>
      <c r="D24" s="40">
        <v>51.87</v>
      </c>
      <c r="E24" s="178">
        <v>10</v>
      </c>
      <c r="F24" s="41"/>
      <c r="G24" s="41"/>
      <c r="H24" s="41"/>
      <c r="I24" s="41"/>
      <c r="J24" s="41"/>
      <c r="K24" s="41">
        <v>10</v>
      </c>
      <c r="L24" s="41"/>
      <c r="M24" s="179">
        <v>10</v>
      </c>
      <c r="N24" s="180">
        <v>81.87</v>
      </c>
      <c r="O24" s="275">
        <v>3</v>
      </c>
    </row>
    <row r="25" spans="1:15" ht="13.5" thickBot="1">
      <c r="A25" s="272"/>
      <c r="B25" s="274"/>
      <c r="C25" s="176" t="s">
        <v>121</v>
      </c>
      <c r="D25" s="42">
        <v>55.5</v>
      </c>
      <c r="E25" s="181"/>
      <c r="F25" s="43">
        <v>5</v>
      </c>
      <c r="G25" s="43"/>
      <c r="H25" s="43"/>
      <c r="I25" s="43"/>
      <c r="J25" s="43"/>
      <c r="K25" s="43"/>
      <c r="L25" s="43"/>
      <c r="M25" s="182"/>
      <c r="N25" s="183">
        <v>60.5</v>
      </c>
      <c r="O25" s="276"/>
    </row>
    <row r="26" spans="1:15" ht="12.75">
      <c r="A26" s="271">
        <v>8</v>
      </c>
      <c r="B26" s="273" t="s">
        <v>54</v>
      </c>
      <c r="C26" s="177" t="s">
        <v>120</v>
      </c>
      <c r="D26" s="40">
        <v>71.69</v>
      </c>
      <c r="E26" s="178">
        <v>50</v>
      </c>
      <c r="F26" s="41">
        <v>5</v>
      </c>
      <c r="G26" s="41"/>
      <c r="H26" s="41"/>
      <c r="I26" s="41"/>
      <c r="J26" s="41"/>
      <c r="K26" s="41">
        <v>10</v>
      </c>
      <c r="L26" s="41"/>
      <c r="M26" s="179"/>
      <c r="N26" s="180">
        <v>136.69</v>
      </c>
      <c r="O26" s="275">
        <v>11</v>
      </c>
    </row>
    <row r="27" spans="1:15" ht="13.5" thickBot="1">
      <c r="A27" s="272"/>
      <c r="B27" s="274"/>
      <c r="C27" s="176" t="s">
        <v>121</v>
      </c>
      <c r="D27" s="42">
        <v>68.06</v>
      </c>
      <c r="E27" s="181">
        <v>70</v>
      </c>
      <c r="F27" s="43">
        <v>10</v>
      </c>
      <c r="G27" s="43"/>
      <c r="H27" s="43"/>
      <c r="I27" s="43"/>
      <c r="J27" s="43"/>
      <c r="K27" s="43">
        <v>10</v>
      </c>
      <c r="L27" s="43"/>
      <c r="M27" s="182">
        <v>10</v>
      </c>
      <c r="N27" s="183">
        <v>168.06</v>
      </c>
      <c r="O27" s="276"/>
    </row>
    <row r="28" spans="1:15" ht="12.75">
      <c r="A28" s="271">
        <v>9</v>
      </c>
      <c r="B28" s="273" t="s">
        <v>57</v>
      </c>
      <c r="C28" s="177" t="s">
        <v>120</v>
      </c>
      <c r="D28" s="40">
        <v>58.37</v>
      </c>
      <c r="E28" s="178"/>
      <c r="F28" s="41">
        <v>10</v>
      </c>
      <c r="G28" s="41"/>
      <c r="H28" s="41"/>
      <c r="I28" s="41"/>
      <c r="J28" s="41"/>
      <c r="K28" s="41"/>
      <c r="L28" s="41"/>
      <c r="M28" s="179"/>
      <c r="N28" s="180">
        <v>68.37</v>
      </c>
      <c r="O28" s="275">
        <v>6</v>
      </c>
    </row>
    <row r="29" spans="1:15" ht="13.5" thickBot="1">
      <c r="A29" s="272"/>
      <c r="B29" s="274"/>
      <c r="C29" s="176" t="s">
        <v>121</v>
      </c>
      <c r="D29" s="42">
        <v>55.34</v>
      </c>
      <c r="E29" s="181">
        <v>20</v>
      </c>
      <c r="F29" s="43">
        <v>5</v>
      </c>
      <c r="G29" s="43"/>
      <c r="H29" s="43"/>
      <c r="I29" s="43"/>
      <c r="J29" s="43"/>
      <c r="K29" s="43"/>
      <c r="L29" s="43"/>
      <c r="M29" s="182">
        <v>10</v>
      </c>
      <c r="N29" s="183">
        <v>90.34</v>
      </c>
      <c r="O29" s="276"/>
    </row>
    <row r="30" spans="1:15" ht="12.75">
      <c r="A30" s="282">
        <v>10</v>
      </c>
      <c r="B30" s="283" t="s">
        <v>58</v>
      </c>
      <c r="C30" s="175" t="s">
        <v>120</v>
      </c>
      <c r="D30" s="44">
        <v>59.88</v>
      </c>
      <c r="E30" s="184"/>
      <c r="F30" s="45">
        <v>5</v>
      </c>
      <c r="G30" s="45"/>
      <c r="H30" s="45"/>
      <c r="I30" s="45"/>
      <c r="J30" s="45"/>
      <c r="K30" s="45"/>
      <c r="L30" s="45"/>
      <c r="M30" s="185"/>
      <c r="N30" s="180">
        <v>64.88</v>
      </c>
      <c r="O30" s="275">
        <v>5</v>
      </c>
    </row>
    <row r="31" spans="1:15" ht="13.5" thickBot="1">
      <c r="A31" s="272"/>
      <c r="B31" s="274"/>
      <c r="C31" s="176" t="s">
        <v>121</v>
      </c>
      <c r="D31" s="42">
        <v>56</v>
      </c>
      <c r="E31" s="181"/>
      <c r="F31" s="43"/>
      <c r="G31" s="43"/>
      <c r="H31" s="43">
        <v>10</v>
      </c>
      <c r="I31" s="43"/>
      <c r="J31" s="43"/>
      <c r="K31" s="43"/>
      <c r="L31" s="43"/>
      <c r="M31" s="182"/>
      <c r="N31" s="183">
        <v>66</v>
      </c>
      <c r="O31" s="276"/>
    </row>
    <row r="32" spans="1:15" ht="12.75">
      <c r="A32" s="271">
        <v>11</v>
      </c>
      <c r="B32" s="280" t="s">
        <v>47</v>
      </c>
      <c r="C32" s="177" t="s">
        <v>120</v>
      </c>
      <c r="D32" s="40">
        <v>61.56</v>
      </c>
      <c r="E32" s="178"/>
      <c r="F32" s="41"/>
      <c r="G32" s="41"/>
      <c r="H32" s="41"/>
      <c r="I32" s="41"/>
      <c r="J32" s="41"/>
      <c r="K32" s="41">
        <v>10</v>
      </c>
      <c r="L32" s="41"/>
      <c r="M32" s="179">
        <v>10</v>
      </c>
      <c r="N32" s="180">
        <v>81.56</v>
      </c>
      <c r="O32" s="275">
        <v>7</v>
      </c>
    </row>
    <row r="33" spans="1:15" ht="13.5" thickBot="1">
      <c r="A33" s="272"/>
      <c r="B33" s="281"/>
      <c r="C33" s="176" t="s">
        <v>121</v>
      </c>
      <c r="D33" s="42">
        <v>57.59</v>
      </c>
      <c r="E33" s="181">
        <v>10</v>
      </c>
      <c r="F33" s="43">
        <v>5</v>
      </c>
      <c r="G33" s="43"/>
      <c r="H33" s="43"/>
      <c r="I33" s="43"/>
      <c r="J33" s="43"/>
      <c r="K33" s="43">
        <v>10</v>
      </c>
      <c r="L33" s="43"/>
      <c r="M33" s="182">
        <v>10</v>
      </c>
      <c r="N33" s="183">
        <v>92.59</v>
      </c>
      <c r="O33" s="276"/>
    </row>
    <row r="34" spans="1:15" ht="12.75">
      <c r="A34" s="271">
        <v>12</v>
      </c>
      <c r="B34" s="273" t="s">
        <v>28</v>
      </c>
      <c r="C34" s="177" t="s">
        <v>120</v>
      </c>
      <c r="D34" s="40">
        <v>79.56</v>
      </c>
      <c r="E34" s="178">
        <v>50</v>
      </c>
      <c r="F34" s="41">
        <v>10</v>
      </c>
      <c r="G34" s="41"/>
      <c r="H34" s="41">
        <v>10</v>
      </c>
      <c r="I34" s="41"/>
      <c r="J34" s="41"/>
      <c r="K34" s="41">
        <v>10</v>
      </c>
      <c r="L34" s="41"/>
      <c r="M34" s="179"/>
      <c r="N34" s="180">
        <v>159.56</v>
      </c>
      <c r="O34" s="275">
        <v>9</v>
      </c>
    </row>
    <row r="35" spans="1:15" ht="13.5" thickBot="1">
      <c r="A35" s="272"/>
      <c r="B35" s="274"/>
      <c r="C35" s="176" t="s">
        <v>121</v>
      </c>
      <c r="D35" s="42">
        <v>70.03</v>
      </c>
      <c r="E35" s="181">
        <v>30</v>
      </c>
      <c r="F35" s="43">
        <v>5</v>
      </c>
      <c r="G35" s="43"/>
      <c r="H35" s="43"/>
      <c r="I35" s="43"/>
      <c r="J35" s="43"/>
      <c r="K35" s="43"/>
      <c r="L35" s="43"/>
      <c r="M35" s="182"/>
      <c r="N35" s="183">
        <v>105.03</v>
      </c>
      <c r="O35" s="276"/>
    </row>
    <row r="36" spans="1:15" ht="12.75">
      <c r="A36" s="271">
        <v>13</v>
      </c>
      <c r="B36" s="273" t="s">
        <v>94</v>
      </c>
      <c r="C36" s="177" t="s">
        <v>120</v>
      </c>
      <c r="D36" s="40">
        <v>108.22</v>
      </c>
      <c r="E36" s="178">
        <v>20</v>
      </c>
      <c r="F36" s="41">
        <v>10</v>
      </c>
      <c r="G36" s="41"/>
      <c r="H36" s="41"/>
      <c r="I36" s="41"/>
      <c r="J36" s="41">
        <v>20</v>
      </c>
      <c r="K36" s="41"/>
      <c r="L36" s="41">
        <v>60</v>
      </c>
      <c r="M36" s="179">
        <v>30</v>
      </c>
      <c r="N36" s="180">
        <v>248.22</v>
      </c>
      <c r="O36" s="275">
        <v>12</v>
      </c>
    </row>
    <row r="37" spans="1:15" ht="13.5" thickBot="1">
      <c r="A37" s="272"/>
      <c r="B37" s="274"/>
      <c r="C37" s="176" t="s">
        <v>121</v>
      </c>
      <c r="D37" s="42">
        <v>102.75</v>
      </c>
      <c r="E37" s="181">
        <v>30</v>
      </c>
      <c r="F37" s="43">
        <v>5</v>
      </c>
      <c r="G37" s="43"/>
      <c r="H37" s="43"/>
      <c r="I37" s="43"/>
      <c r="J37" s="43"/>
      <c r="K37" s="43">
        <v>10</v>
      </c>
      <c r="L37" s="43">
        <v>10</v>
      </c>
      <c r="M37" s="182">
        <v>70</v>
      </c>
      <c r="N37" s="183">
        <v>227.75</v>
      </c>
      <c r="O37" s="276"/>
    </row>
  </sheetData>
  <sheetProtection/>
  <mergeCells count="61">
    <mergeCell ref="E6:E11"/>
    <mergeCell ref="F6:F11"/>
    <mergeCell ref="G6:G11"/>
    <mergeCell ref="H6:H11"/>
    <mergeCell ref="I6:I11"/>
    <mergeCell ref="J6:J11"/>
    <mergeCell ref="K6:K11"/>
    <mergeCell ref="L6:L11"/>
    <mergeCell ref="A1:J3"/>
    <mergeCell ref="K1:O4"/>
    <mergeCell ref="A4:J4"/>
    <mergeCell ref="A5:C7"/>
    <mergeCell ref="E5:M5"/>
    <mergeCell ref="N5:O6"/>
    <mergeCell ref="C10:C11"/>
    <mergeCell ref="A12:A13"/>
    <mergeCell ref="B12:B13"/>
    <mergeCell ref="O12:O13"/>
    <mergeCell ref="M6:M11"/>
    <mergeCell ref="N7:N11"/>
    <mergeCell ref="O7:O11"/>
    <mergeCell ref="A8:C9"/>
    <mergeCell ref="A10:A11"/>
    <mergeCell ref="B10:B11"/>
    <mergeCell ref="A14:A15"/>
    <mergeCell ref="B14:B15"/>
    <mergeCell ref="O14:O15"/>
    <mergeCell ref="A16:A17"/>
    <mergeCell ref="B16:B17"/>
    <mergeCell ref="O16:O17"/>
    <mergeCell ref="A18:A19"/>
    <mergeCell ref="B18:B19"/>
    <mergeCell ref="O18:O19"/>
    <mergeCell ref="A20:A21"/>
    <mergeCell ref="B20:B21"/>
    <mergeCell ref="O20:O21"/>
    <mergeCell ref="A22:A23"/>
    <mergeCell ref="B22:B23"/>
    <mergeCell ref="O22:O23"/>
    <mergeCell ref="A24:A25"/>
    <mergeCell ref="B24:B25"/>
    <mergeCell ref="O24:O25"/>
    <mergeCell ref="A30:A31"/>
    <mergeCell ref="B30:B31"/>
    <mergeCell ref="O30:O31"/>
    <mergeCell ref="A26:A27"/>
    <mergeCell ref="B26:B27"/>
    <mergeCell ref="O26:O27"/>
    <mergeCell ref="A28:A29"/>
    <mergeCell ref="B28:B29"/>
    <mergeCell ref="O28:O29"/>
    <mergeCell ref="A36:A37"/>
    <mergeCell ref="B36:B37"/>
    <mergeCell ref="O36:O37"/>
    <mergeCell ref="D5:D11"/>
    <mergeCell ref="A32:A33"/>
    <mergeCell ref="B32:B33"/>
    <mergeCell ref="O32:O33"/>
    <mergeCell ref="A34:A35"/>
    <mergeCell ref="B34:B35"/>
    <mergeCell ref="O34:O35"/>
  </mergeCells>
  <printOptions horizont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9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4.8515625" style="0" customWidth="1"/>
    <col min="4" max="4" width="7.28125" style="0" customWidth="1"/>
    <col min="5" max="5" width="5.7109375" style="0" customWidth="1"/>
    <col min="6" max="6" width="6.7109375" style="11" customWidth="1"/>
    <col min="7" max="13" width="3.7109375" style="9" customWidth="1"/>
    <col min="14" max="14" width="7.7109375" style="11" customWidth="1"/>
    <col min="15" max="15" width="4.7109375" style="11" customWidth="1"/>
    <col min="16" max="16" width="5.7109375" style="8" customWidth="1"/>
    <col min="17" max="17" width="5.7109375" style="0" customWidth="1"/>
    <col min="18" max="18" width="8.7109375" style="13" customWidth="1"/>
    <col min="19" max="19" width="1.28515625" style="0" customWidth="1"/>
  </cols>
  <sheetData>
    <row r="1" spans="1:18" ht="22.5">
      <c r="A1" s="361" t="s">
        <v>46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ht="13.5" thickBot="1"/>
    <row r="3" spans="1:18" ht="12.75" customHeight="1" thickBot="1">
      <c r="A3" s="362" t="s">
        <v>0</v>
      </c>
      <c r="B3" s="364" t="s">
        <v>4</v>
      </c>
      <c r="C3" s="365"/>
      <c r="D3" s="365"/>
      <c r="E3" s="366"/>
      <c r="F3" s="370" t="s">
        <v>19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2" t="s">
        <v>12</v>
      </c>
      <c r="R3" s="373"/>
    </row>
    <row r="4" spans="1:18" ht="12.75" customHeight="1" thickBot="1">
      <c r="A4" s="363"/>
      <c r="B4" s="367"/>
      <c r="C4" s="368"/>
      <c r="D4" s="368"/>
      <c r="E4" s="369"/>
      <c r="F4" s="376" t="s">
        <v>9</v>
      </c>
      <c r="G4" s="378" t="s">
        <v>11</v>
      </c>
      <c r="H4" s="378"/>
      <c r="I4" s="378"/>
      <c r="J4" s="378"/>
      <c r="K4" s="378"/>
      <c r="L4" s="378"/>
      <c r="M4" s="378"/>
      <c r="N4" s="376" t="s">
        <v>10</v>
      </c>
      <c r="O4" s="376" t="s">
        <v>27</v>
      </c>
      <c r="P4" s="380" t="s">
        <v>26</v>
      </c>
      <c r="Q4" s="374"/>
      <c r="R4" s="375"/>
    </row>
    <row r="5" spans="1:18" ht="31.5" customHeight="1" thickBot="1">
      <c r="A5" s="363"/>
      <c r="B5" s="23" t="s">
        <v>5</v>
      </c>
      <c r="C5" s="23" t="s">
        <v>6</v>
      </c>
      <c r="D5" s="23" t="s">
        <v>7</v>
      </c>
      <c r="E5" s="23" t="s">
        <v>8</v>
      </c>
      <c r="F5" s="377"/>
      <c r="G5" s="5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3" t="s">
        <v>18</v>
      </c>
      <c r="M5" s="98" t="s">
        <v>12</v>
      </c>
      <c r="N5" s="379"/>
      <c r="O5" s="377"/>
      <c r="P5" s="381"/>
      <c r="Q5" s="7" t="s">
        <v>20</v>
      </c>
      <c r="R5" s="26" t="s">
        <v>8</v>
      </c>
    </row>
    <row r="6" spans="1:18" ht="12.75" customHeight="1" thickBot="1">
      <c r="A6" s="280" t="s">
        <v>49</v>
      </c>
      <c r="B6" s="40">
        <v>56.57</v>
      </c>
      <c r="C6" s="41"/>
      <c r="D6" s="388">
        <f>SUM(B6:C6)</f>
        <v>56.57</v>
      </c>
      <c r="E6" s="275">
        <v>1</v>
      </c>
      <c r="F6" s="77">
        <v>0.02077546296296295</v>
      </c>
      <c r="G6" s="56">
        <v>14</v>
      </c>
      <c r="H6" s="57">
        <v>5</v>
      </c>
      <c r="I6" s="57">
        <v>3</v>
      </c>
      <c r="J6" s="57">
        <v>5</v>
      </c>
      <c r="K6" s="57"/>
      <c r="L6" s="85"/>
      <c r="M6" s="99">
        <v>27</v>
      </c>
      <c r="N6" s="90">
        <v>0.039525463</v>
      </c>
      <c r="O6" s="36">
        <v>15</v>
      </c>
      <c r="P6" s="389">
        <v>1</v>
      </c>
      <c r="Q6" s="391">
        <f>SUM(E6,P6)</f>
        <v>2</v>
      </c>
      <c r="R6" s="382">
        <v>1</v>
      </c>
    </row>
    <row r="7" spans="1:18" ht="13.5" customHeight="1" thickBot="1">
      <c r="A7" s="358"/>
      <c r="B7" s="53">
        <v>66.22</v>
      </c>
      <c r="C7" s="54">
        <v>10</v>
      </c>
      <c r="D7" s="356"/>
      <c r="E7" s="347"/>
      <c r="F7" s="78">
        <v>0.017893518518518507</v>
      </c>
      <c r="G7" s="16">
        <v>4</v>
      </c>
      <c r="H7" s="17"/>
      <c r="I7" s="17"/>
      <c r="J7" s="17"/>
      <c r="K7" s="17"/>
      <c r="L7" s="52"/>
      <c r="M7" s="100">
        <v>4</v>
      </c>
      <c r="N7" s="91">
        <v>0.0206712963</v>
      </c>
      <c r="O7" s="55">
        <v>1</v>
      </c>
      <c r="P7" s="390"/>
      <c r="Q7" s="394"/>
      <c r="R7" s="383"/>
    </row>
    <row r="8" spans="1:18" ht="12.75" customHeight="1" thickBot="1">
      <c r="A8" s="342" t="s">
        <v>52</v>
      </c>
      <c r="B8" s="60">
        <v>58.57</v>
      </c>
      <c r="C8" s="61"/>
      <c r="D8" s="338">
        <f>SUM(B8:C8)</f>
        <v>58.57</v>
      </c>
      <c r="E8" s="332">
        <v>2</v>
      </c>
      <c r="F8" s="79">
        <v>0.015798611111111097</v>
      </c>
      <c r="G8" s="62">
        <v>8</v>
      </c>
      <c r="H8" s="63">
        <v>5</v>
      </c>
      <c r="I8" s="63"/>
      <c r="J8" s="63"/>
      <c r="K8" s="63"/>
      <c r="L8" s="86"/>
      <c r="M8" s="101">
        <v>13</v>
      </c>
      <c r="N8" s="92">
        <v>0.0248263889</v>
      </c>
      <c r="O8" s="64">
        <v>2</v>
      </c>
      <c r="P8" s="384">
        <v>2</v>
      </c>
      <c r="Q8" s="385">
        <f>SUM(E8,P8)</f>
        <v>4</v>
      </c>
      <c r="R8" s="387">
        <v>2</v>
      </c>
    </row>
    <row r="9" spans="1:18" ht="13.5" customHeight="1" thickBot="1">
      <c r="A9" s="343"/>
      <c r="B9" s="65">
        <v>67.22</v>
      </c>
      <c r="C9" s="66">
        <v>10</v>
      </c>
      <c r="D9" s="339"/>
      <c r="E9" s="333"/>
      <c r="F9" s="80">
        <v>0.019027777777777782</v>
      </c>
      <c r="G9" s="67">
        <v>7</v>
      </c>
      <c r="H9" s="24"/>
      <c r="I9" s="24">
        <v>3</v>
      </c>
      <c r="J9" s="24"/>
      <c r="K9" s="24">
        <v>1</v>
      </c>
      <c r="L9" s="87"/>
      <c r="M9" s="74">
        <v>11</v>
      </c>
      <c r="N9" s="93">
        <v>0.0266666667</v>
      </c>
      <c r="O9" s="68">
        <v>5</v>
      </c>
      <c r="P9" s="384"/>
      <c r="Q9" s="386"/>
      <c r="R9" s="387"/>
    </row>
    <row r="10" spans="1:18" ht="12.75" customHeight="1" thickBot="1">
      <c r="A10" s="283" t="s">
        <v>56</v>
      </c>
      <c r="B10" s="44">
        <v>62.87</v>
      </c>
      <c r="C10" s="45">
        <v>10</v>
      </c>
      <c r="D10" s="356">
        <v>64.34</v>
      </c>
      <c r="E10" s="347">
        <v>3</v>
      </c>
      <c r="F10" s="81">
        <v>0.019236111111111117</v>
      </c>
      <c r="G10" s="56">
        <v>9</v>
      </c>
      <c r="H10" s="57">
        <v>10</v>
      </c>
      <c r="I10" s="57"/>
      <c r="J10" s="57">
        <v>2</v>
      </c>
      <c r="K10" s="57">
        <v>1</v>
      </c>
      <c r="L10" s="85">
        <v>3</v>
      </c>
      <c r="M10" s="99">
        <v>25</v>
      </c>
      <c r="N10" s="90">
        <v>0.0365972222</v>
      </c>
      <c r="O10" s="58">
        <v>9</v>
      </c>
      <c r="P10" s="389">
        <v>4</v>
      </c>
      <c r="Q10" s="398">
        <f>SUM(E10,P10)</f>
        <v>7</v>
      </c>
      <c r="R10" s="382">
        <v>3</v>
      </c>
    </row>
    <row r="11" spans="1:18" ht="13.5" customHeight="1" thickBot="1">
      <c r="A11" s="346"/>
      <c r="B11" s="53">
        <v>64.34</v>
      </c>
      <c r="C11" s="54"/>
      <c r="D11" s="356"/>
      <c r="E11" s="347"/>
      <c r="F11" s="78">
        <v>0.016666666666666663</v>
      </c>
      <c r="G11" s="16">
        <v>9</v>
      </c>
      <c r="H11" s="17">
        <v>5</v>
      </c>
      <c r="I11" s="17"/>
      <c r="J11" s="17"/>
      <c r="K11" s="17"/>
      <c r="L11" s="52"/>
      <c r="M11" s="100">
        <v>14</v>
      </c>
      <c r="N11" s="91">
        <v>0.0263888889</v>
      </c>
      <c r="O11" s="55">
        <v>4</v>
      </c>
      <c r="P11" s="390"/>
      <c r="Q11" s="394"/>
      <c r="R11" s="383"/>
    </row>
    <row r="12" spans="1:18" ht="12.75" customHeight="1" thickBot="1">
      <c r="A12" s="359" t="s">
        <v>58</v>
      </c>
      <c r="B12" s="60">
        <v>61.69</v>
      </c>
      <c r="C12" s="61">
        <v>10</v>
      </c>
      <c r="D12" s="338">
        <v>71.15</v>
      </c>
      <c r="E12" s="332">
        <v>6</v>
      </c>
      <c r="F12" s="79">
        <v>0.021643518518518534</v>
      </c>
      <c r="G12" s="62">
        <v>13</v>
      </c>
      <c r="H12" s="63"/>
      <c r="I12" s="63">
        <v>3</v>
      </c>
      <c r="J12" s="63"/>
      <c r="K12" s="63"/>
      <c r="L12" s="86">
        <v>6</v>
      </c>
      <c r="M12" s="101">
        <v>22</v>
      </c>
      <c r="N12" s="92">
        <v>0.0369212963</v>
      </c>
      <c r="O12" s="64">
        <v>11</v>
      </c>
      <c r="P12" s="384">
        <v>3</v>
      </c>
      <c r="Q12" s="385">
        <f>SUM(E12,P12)</f>
        <v>9</v>
      </c>
      <c r="R12" s="387">
        <v>4</v>
      </c>
    </row>
    <row r="13" spans="1:18" ht="13.5" customHeight="1" thickBot="1">
      <c r="A13" s="360"/>
      <c r="B13" s="65">
        <v>71.15</v>
      </c>
      <c r="C13" s="66"/>
      <c r="D13" s="339"/>
      <c r="E13" s="333"/>
      <c r="F13" s="80">
        <v>0.017685185185185193</v>
      </c>
      <c r="G13" s="67">
        <v>9</v>
      </c>
      <c r="H13" s="24"/>
      <c r="I13" s="24">
        <v>3</v>
      </c>
      <c r="J13" s="24"/>
      <c r="K13" s="24"/>
      <c r="L13" s="87"/>
      <c r="M13" s="74">
        <v>12</v>
      </c>
      <c r="N13" s="93">
        <v>0.0260185185</v>
      </c>
      <c r="O13" s="68">
        <v>3</v>
      </c>
      <c r="P13" s="384"/>
      <c r="Q13" s="386"/>
      <c r="R13" s="387"/>
    </row>
    <row r="14" spans="1:18" ht="12.75" customHeight="1" thickBot="1">
      <c r="A14" s="283" t="s">
        <v>53</v>
      </c>
      <c r="B14" s="44">
        <v>57.72</v>
      </c>
      <c r="C14" s="45">
        <v>10</v>
      </c>
      <c r="D14" s="356">
        <f>SUM(B14:C14)</f>
        <v>67.72</v>
      </c>
      <c r="E14" s="347">
        <v>5</v>
      </c>
      <c r="F14" s="81">
        <v>0.01942129629629629</v>
      </c>
      <c r="G14" s="56">
        <v>11</v>
      </c>
      <c r="H14" s="57">
        <v>5</v>
      </c>
      <c r="I14" s="57"/>
      <c r="J14" s="57"/>
      <c r="K14" s="57">
        <v>2</v>
      </c>
      <c r="L14" s="85"/>
      <c r="M14" s="99">
        <v>18</v>
      </c>
      <c r="N14" s="90">
        <v>0.0319212963</v>
      </c>
      <c r="O14" s="58">
        <v>7</v>
      </c>
      <c r="P14" s="389">
        <v>6</v>
      </c>
      <c r="Q14" s="398">
        <f>SUM(E14,P14)</f>
        <v>11</v>
      </c>
      <c r="R14" s="382">
        <v>5</v>
      </c>
    </row>
    <row r="15" spans="1:18" ht="13.5" customHeight="1" thickBot="1">
      <c r="A15" s="346"/>
      <c r="B15" s="53">
        <v>76.86</v>
      </c>
      <c r="C15" s="54">
        <v>10</v>
      </c>
      <c r="D15" s="356"/>
      <c r="E15" s="347"/>
      <c r="F15" s="78">
        <v>0.023668981481481482</v>
      </c>
      <c r="G15" s="16">
        <v>11</v>
      </c>
      <c r="H15" s="17">
        <v>10</v>
      </c>
      <c r="I15" s="17">
        <v>3</v>
      </c>
      <c r="J15" s="17"/>
      <c r="K15" s="17">
        <v>1</v>
      </c>
      <c r="L15" s="52">
        <v>9</v>
      </c>
      <c r="M15" s="100">
        <v>34</v>
      </c>
      <c r="N15" s="91">
        <v>0.0472800926</v>
      </c>
      <c r="O15" s="55">
        <v>23</v>
      </c>
      <c r="P15" s="390"/>
      <c r="Q15" s="394"/>
      <c r="R15" s="383"/>
    </row>
    <row r="16" spans="1:18" ht="12.75" customHeight="1" thickBot="1">
      <c r="A16" s="359" t="s">
        <v>57</v>
      </c>
      <c r="B16" s="60">
        <v>67.06</v>
      </c>
      <c r="C16" s="61">
        <v>10</v>
      </c>
      <c r="D16" s="338">
        <f>SUM(B16:C16)</f>
        <v>77.06</v>
      </c>
      <c r="E16" s="332">
        <v>8</v>
      </c>
      <c r="F16" s="79">
        <v>0.021516203703703687</v>
      </c>
      <c r="G16" s="62">
        <v>7</v>
      </c>
      <c r="H16" s="63">
        <v>5</v>
      </c>
      <c r="I16" s="63"/>
      <c r="J16" s="63"/>
      <c r="K16" s="63"/>
      <c r="L16" s="86"/>
      <c r="M16" s="101">
        <v>12</v>
      </c>
      <c r="N16" s="92">
        <v>0.029849537</v>
      </c>
      <c r="O16" s="64">
        <v>6</v>
      </c>
      <c r="P16" s="384">
        <v>5</v>
      </c>
      <c r="Q16" s="385">
        <f>SUM(E16,P16)</f>
        <v>13</v>
      </c>
      <c r="R16" s="387">
        <v>6</v>
      </c>
    </row>
    <row r="17" spans="1:18" ht="13.5" customHeight="1" thickBot="1">
      <c r="A17" s="360"/>
      <c r="B17" s="65"/>
      <c r="C17" s="66"/>
      <c r="D17" s="339"/>
      <c r="E17" s="333"/>
      <c r="F17" s="82"/>
      <c r="G17" s="76"/>
      <c r="H17" s="25"/>
      <c r="I17" s="25"/>
      <c r="J17" s="25"/>
      <c r="K17" s="25"/>
      <c r="L17" s="88"/>
      <c r="M17" s="102"/>
      <c r="N17" s="94"/>
      <c r="O17" s="73"/>
      <c r="P17" s="384"/>
      <c r="Q17" s="386"/>
      <c r="R17" s="387"/>
    </row>
    <row r="18" spans="1:18" ht="12.75" customHeight="1" thickBot="1">
      <c r="A18" s="273" t="s">
        <v>21</v>
      </c>
      <c r="B18" s="40">
        <v>78.84</v>
      </c>
      <c r="C18" s="41">
        <v>20</v>
      </c>
      <c r="D18" s="340">
        <v>86.03</v>
      </c>
      <c r="E18" s="336">
        <v>9</v>
      </c>
      <c r="F18" s="83">
        <v>0.02451388888888889</v>
      </c>
      <c r="G18" s="16">
        <v>7</v>
      </c>
      <c r="H18" s="17"/>
      <c r="I18" s="17"/>
      <c r="J18" s="17"/>
      <c r="K18" s="17">
        <v>2</v>
      </c>
      <c r="L18" s="52">
        <v>3</v>
      </c>
      <c r="M18" s="100">
        <v>12</v>
      </c>
      <c r="N18" s="91">
        <v>0.0328472222</v>
      </c>
      <c r="O18" s="35">
        <v>8</v>
      </c>
      <c r="P18" s="395">
        <v>7</v>
      </c>
      <c r="Q18" s="391">
        <f>SUM(E18,P18)</f>
        <v>16</v>
      </c>
      <c r="R18" s="382">
        <v>7</v>
      </c>
    </row>
    <row r="19" spans="1:18" ht="13.5" customHeight="1" thickBot="1">
      <c r="A19" s="346"/>
      <c r="B19" s="53">
        <v>86.03</v>
      </c>
      <c r="C19" s="54"/>
      <c r="D19" s="357"/>
      <c r="E19" s="350"/>
      <c r="F19" s="78">
        <v>0.02461805555555556</v>
      </c>
      <c r="G19" s="16">
        <v>10</v>
      </c>
      <c r="H19" s="17">
        <v>10</v>
      </c>
      <c r="I19" s="17">
        <v>3</v>
      </c>
      <c r="J19" s="17"/>
      <c r="K19" s="17">
        <v>1</v>
      </c>
      <c r="L19" s="52"/>
      <c r="M19" s="100">
        <v>24</v>
      </c>
      <c r="N19" s="91">
        <v>0.0412847222</v>
      </c>
      <c r="O19" s="55">
        <v>17</v>
      </c>
      <c r="P19" s="390"/>
      <c r="Q19" s="394"/>
      <c r="R19" s="383"/>
    </row>
    <row r="20" spans="1:18" ht="12.75" customHeight="1" thickBot="1">
      <c r="A20" s="342" t="s">
        <v>22</v>
      </c>
      <c r="B20" s="60">
        <v>67.31</v>
      </c>
      <c r="C20" s="61"/>
      <c r="D20" s="338">
        <f>SUM(B20:C20)</f>
        <v>67.31</v>
      </c>
      <c r="E20" s="332">
        <v>4</v>
      </c>
      <c r="F20" s="79">
        <v>0.019884259259259268</v>
      </c>
      <c r="G20" s="62">
        <v>11</v>
      </c>
      <c r="H20" s="63">
        <v>5</v>
      </c>
      <c r="I20" s="63">
        <v>9</v>
      </c>
      <c r="J20" s="63"/>
      <c r="K20" s="63">
        <v>3</v>
      </c>
      <c r="L20" s="86">
        <v>3</v>
      </c>
      <c r="M20" s="101">
        <v>31</v>
      </c>
      <c r="N20" s="92">
        <v>0.041412037</v>
      </c>
      <c r="O20" s="64">
        <v>18</v>
      </c>
      <c r="P20" s="384">
        <v>13</v>
      </c>
      <c r="Q20" s="385">
        <f>SUM(E20,P20)</f>
        <v>17</v>
      </c>
      <c r="R20" s="387">
        <v>8</v>
      </c>
    </row>
    <row r="21" spans="1:18" ht="12.75" customHeight="1" thickBot="1">
      <c r="A21" s="343"/>
      <c r="B21" s="65"/>
      <c r="C21" s="66"/>
      <c r="D21" s="339"/>
      <c r="E21" s="333"/>
      <c r="F21" s="80"/>
      <c r="G21" s="67"/>
      <c r="H21" s="24"/>
      <c r="I21" s="24"/>
      <c r="J21" s="24"/>
      <c r="K21" s="24"/>
      <c r="L21" s="87"/>
      <c r="M21" s="74"/>
      <c r="N21" s="93"/>
      <c r="O21" s="74"/>
      <c r="P21" s="384"/>
      <c r="Q21" s="386"/>
      <c r="R21" s="387"/>
    </row>
    <row r="22" spans="1:18" ht="12.75" customHeight="1" thickBot="1">
      <c r="A22" s="334" t="s">
        <v>59</v>
      </c>
      <c r="B22" s="69">
        <v>87.94</v>
      </c>
      <c r="C22" s="70"/>
      <c r="D22" s="340">
        <f>SUM(B22:C22)</f>
        <v>87.94</v>
      </c>
      <c r="E22" s="336">
        <v>10</v>
      </c>
      <c r="F22" s="83">
        <v>0.03071759259259263</v>
      </c>
      <c r="G22" s="16">
        <v>8</v>
      </c>
      <c r="H22" s="17"/>
      <c r="I22" s="17">
        <v>3</v>
      </c>
      <c r="J22" s="17"/>
      <c r="K22" s="17"/>
      <c r="L22" s="52"/>
      <c r="M22" s="100">
        <v>11</v>
      </c>
      <c r="N22" s="91">
        <v>0.0383564815</v>
      </c>
      <c r="O22" s="35">
        <v>12</v>
      </c>
      <c r="P22" s="389">
        <v>9</v>
      </c>
      <c r="Q22" s="391">
        <f>SUM(E22,P22)</f>
        <v>19</v>
      </c>
      <c r="R22" s="382">
        <v>9</v>
      </c>
    </row>
    <row r="23" spans="1:18" ht="13.5" customHeight="1" thickBot="1">
      <c r="A23" s="335"/>
      <c r="B23" s="71"/>
      <c r="C23" s="72"/>
      <c r="D23" s="341"/>
      <c r="E23" s="337"/>
      <c r="F23" s="84"/>
      <c r="G23" s="59"/>
      <c r="H23" s="19"/>
      <c r="I23" s="19"/>
      <c r="J23" s="19"/>
      <c r="K23" s="19"/>
      <c r="L23" s="89"/>
      <c r="M23" s="75"/>
      <c r="N23" s="95"/>
      <c r="O23" s="75"/>
      <c r="P23" s="395"/>
      <c r="Q23" s="392"/>
      <c r="R23" s="383"/>
    </row>
    <row r="24" spans="1:18" ht="13.5" customHeight="1" thickBot="1">
      <c r="A24" s="359" t="s">
        <v>47</v>
      </c>
      <c r="B24" s="60">
        <v>76.63</v>
      </c>
      <c r="C24" s="61"/>
      <c r="D24" s="338">
        <f>SUM(B24:C24)</f>
        <v>76.63</v>
      </c>
      <c r="E24" s="332">
        <v>7</v>
      </c>
      <c r="F24" s="79">
        <v>0.027754629629629626</v>
      </c>
      <c r="G24" s="62">
        <v>8</v>
      </c>
      <c r="H24" s="63"/>
      <c r="I24" s="63"/>
      <c r="J24" s="63">
        <v>5</v>
      </c>
      <c r="K24" s="63">
        <v>1</v>
      </c>
      <c r="L24" s="86">
        <v>3</v>
      </c>
      <c r="M24" s="103">
        <v>17</v>
      </c>
      <c r="N24" s="96">
        <v>0.0395601852</v>
      </c>
      <c r="O24" s="64">
        <v>16</v>
      </c>
      <c r="P24" s="384">
        <v>12</v>
      </c>
      <c r="Q24" s="385">
        <f>SUM(E24,P24)</f>
        <v>19</v>
      </c>
      <c r="R24" s="387">
        <v>10</v>
      </c>
    </row>
    <row r="25" spans="1:18" ht="13.5" customHeight="1" thickBot="1">
      <c r="A25" s="360"/>
      <c r="B25" s="65"/>
      <c r="C25" s="66"/>
      <c r="D25" s="339"/>
      <c r="E25" s="333"/>
      <c r="F25" s="80"/>
      <c r="G25" s="67"/>
      <c r="H25" s="24"/>
      <c r="I25" s="24"/>
      <c r="J25" s="24"/>
      <c r="K25" s="24"/>
      <c r="L25" s="87"/>
      <c r="M25" s="74"/>
      <c r="N25" s="93"/>
      <c r="O25" s="74"/>
      <c r="P25" s="384"/>
      <c r="Q25" s="386"/>
      <c r="R25" s="387"/>
    </row>
    <row r="26" spans="1:18" s="10" customFormat="1" ht="12.75" customHeight="1" thickBot="1">
      <c r="A26" s="348" t="s">
        <v>48</v>
      </c>
      <c r="B26" s="69">
        <v>84.68</v>
      </c>
      <c r="C26" s="70">
        <v>20</v>
      </c>
      <c r="D26" s="340">
        <f>SUM(B26:C26)</f>
        <v>104.68</v>
      </c>
      <c r="E26" s="336">
        <v>15</v>
      </c>
      <c r="F26" s="77">
        <v>0.022037037037037042</v>
      </c>
      <c r="G26" s="143">
        <v>8</v>
      </c>
      <c r="H26" s="144">
        <v>5</v>
      </c>
      <c r="I26" s="144">
        <v>3</v>
      </c>
      <c r="J26" s="144"/>
      <c r="K26" s="144">
        <v>2</v>
      </c>
      <c r="L26" s="145">
        <v>3</v>
      </c>
      <c r="M26" s="146">
        <v>21</v>
      </c>
      <c r="N26" s="147">
        <v>0.0366203704</v>
      </c>
      <c r="O26" s="36">
        <v>10</v>
      </c>
      <c r="P26" s="395">
        <v>8</v>
      </c>
      <c r="Q26" s="391">
        <f>SUM(E26,P26)</f>
        <v>23</v>
      </c>
      <c r="R26" s="382">
        <v>11</v>
      </c>
    </row>
    <row r="27" spans="1:18" s="10" customFormat="1" ht="13.5" customHeight="1" thickBot="1">
      <c r="A27" s="349"/>
      <c r="B27" s="71"/>
      <c r="C27" s="72"/>
      <c r="D27" s="341"/>
      <c r="E27" s="337"/>
      <c r="F27" s="84"/>
      <c r="G27" s="59"/>
      <c r="H27" s="19"/>
      <c r="I27" s="19"/>
      <c r="J27" s="19"/>
      <c r="K27" s="19"/>
      <c r="L27" s="89"/>
      <c r="M27" s="75"/>
      <c r="N27" s="95"/>
      <c r="O27" s="75"/>
      <c r="P27" s="395"/>
      <c r="Q27" s="392"/>
      <c r="R27" s="383"/>
    </row>
    <row r="28" spans="1:18" s="10" customFormat="1" ht="13.5" customHeight="1" thickBot="1">
      <c r="A28" s="351" t="s">
        <v>51</v>
      </c>
      <c r="B28" s="60">
        <v>85.06</v>
      </c>
      <c r="C28" s="61">
        <v>10</v>
      </c>
      <c r="D28" s="338">
        <f>SUM(B28:C28)</f>
        <v>95.06</v>
      </c>
      <c r="E28" s="332">
        <v>12</v>
      </c>
      <c r="F28" s="148">
        <v>0.025266203703703707</v>
      </c>
      <c r="G28" s="125">
        <v>11</v>
      </c>
      <c r="H28" s="126">
        <v>5</v>
      </c>
      <c r="I28" s="126"/>
      <c r="J28" s="126"/>
      <c r="K28" s="126">
        <v>1</v>
      </c>
      <c r="L28" s="135">
        <v>3</v>
      </c>
      <c r="M28" s="136">
        <v>20</v>
      </c>
      <c r="N28" s="137">
        <v>0.0391550926</v>
      </c>
      <c r="O28" s="111">
        <v>14</v>
      </c>
      <c r="P28" s="399">
        <v>11</v>
      </c>
      <c r="Q28" s="385">
        <f>SUM(E28,P28)</f>
        <v>23</v>
      </c>
      <c r="R28" s="387">
        <v>12</v>
      </c>
    </row>
    <row r="29" spans="1:18" s="10" customFormat="1" ht="13.5" customHeight="1" thickBot="1">
      <c r="A29" s="352"/>
      <c r="B29" s="149">
        <v>79.71</v>
      </c>
      <c r="C29" s="150">
        <v>20</v>
      </c>
      <c r="D29" s="402"/>
      <c r="E29" s="353"/>
      <c r="F29" s="134">
        <v>0.027858796296296298</v>
      </c>
      <c r="G29" s="125">
        <v>11</v>
      </c>
      <c r="H29" s="126"/>
      <c r="I29" s="126">
        <v>6</v>
      </c>
      <c r="J29" s="126">
        <v>5</v>
      </c>
      <c r="K29" s="126">
        <v>1</v>
      </c>
      <c r="L29" s="135">
        <v>3</v>
      </c>
      <c r="M29" s="136">
        <v>26</v>
      </c>
      <c r="N29" s="137">
        <v>0.0459143519</v>
      </c>
      <c r="O29" s="151">
        <v>21</v>
      </c>
      <c r="P29" s="400"/>
      <c r="Q29" s="393"/>
      <c r="R29" s="387"/>
    </row>
    <row r="30" spans="1:18" s="10" customFormat="1" ht="12.75" customHeight="1" thickBot="1">
      <c r="A30" s="348" t="s">
        <v>54</v>
      </c>
      <c r="B30" s="69">
        <v>77.09</v>
      </c>
      <c r="C30" s="70">
        <v>20</v>
      </c>
      <c r="D30" s="340">
        <f>SUM(B30:C30)</f>
        <v>97.09</v>
      </c>
      <c r="E30" s="336">
        <v>14</v>
      </c>
      <c r="F30" s="77">
        <v>0.021817129629629655</v>
      </c>
      <c r="G30" s="143">
        <v>8</v>
      </c>
      <c r="H30" s="144">
        <v>5</v>
      </c>
      <c r="I30" s="144">
        <v>3</v>
      </c>
      <c r="J30" s="144">
        <v>5</v>
      </c>
      <c r="K30" s="144"/>
      <c r="L30" s="145">
        <v>3</v>
      </c>
      <c r="M30" s="146">
        <v>24</v>
      </c>
      <c r="N30" s="147">
        <v>0.0384837963</v>
      </c>
      <c r="O30" s="36">
        <v>13</v>
      </c>
      <c r="P30" s="395">
        <v>10</v>
      </c>
      <c r="Q30" s="391">
        <f>SUM(E30,P30)</f>
        <v>24</v>
      </c>
      <c r="R30" s="382">
        <v>13</v>
      </c>
    </row>
    <row r="31" spans="1:18" s="10" customFormat="1" ht="13.5" customHeight="1" thickBot="1">
      <c r="A31" s="349"/>
      <c r="B31" s="71"/>
      <c r="C31" s="72"/>
      <c r="D31" s="341"/>
      <c r="E31" s="337"/>
      <c r="F31" s="84"/>
      <c r="G31" s="59"/>
      <c r="H31" s="19"/>
      <c r="I31" s="19"/>
      <c r="J31" s="19"/>
      <c r="K31" s="19"/>
      <c r="L31" s="89"/>
      <c r="M31" s="75"/>
      <c r="N31" s="95"/>
      <c r="O31" s="75"/>
      <c r="P31" s="395"/>
      <c r="Q31" s="392"/>
      <c r="R31" s="383"/>
    </row>
    <row r="32" spans="1:18" s="10" customFormat="1" ht="12.75" customHeight="1" thickBot="1">
      <c r="A32" s="344" t="s">
        <v>55</v>
      </c>
      <c r="B32" s="130">
        <v>71.22</v>
      </c>
      <c r="C32" s="131">
        <v>20</v>
      </c>
      <c r="D32" s="402">
        <f>SUM(B32:C32)</f>
        <v>91.22</v>
      </c>
      <c r="E32" s="353">
        <v>11</v>
      </c>
      <c r="F32" s="152">
        <v>0.022488425925925926</v>
      </c>
      <c r="G32" s="138">
        <v>11</v>
      </c>
      <c r="H32" s="139">
        <v>5</v>
      </c>
      <c r="I32" s="139">
        <v>6</v>
      </c>
      <c r="J32" s="139">
        <v>7</v>
      </c>
      <c r="K32" s="139"/>
      <c r="L32" s="140">
        <v>3</v>
      </c>
      <c r="M32" s="141">
        <v>32</v>
      </c>
      <c r="N32" s="142">
        <v>0.0447106481</v>
      </c>
      <c r="O32" s="153">
        <v>20</v>
      </c>
      <c r="P32" s="399">
        <v>15</v>
      </c>
      <c r="Q32" s="401">
        <f>SUM(E32,P32)</f>
        <v>26</v>
      </c>
      <c r="R32" s="387">
        <v>14</v>
      </c>
    </row>
    <row r="33" spans="1:18" ht="13.5" customHeight="1" thickBot="1">
      <c r="A33" s="345"/>
      <c r="B33" s="65"/>
      <c r="C33" s="66"/>
      <c r="D33" s="339"/>
      <c r="E33" s="333"/>
      <c r="F33" s="82"/>
      <c r="G33" s="76"/>
      <c r="H33" s="25"/>
      <c r="I33" s="25"/>
      <c r="J33" s="25"/>
      <c r="K33" s="25"/>
      <c r="L33" s="88"/>
      <c r="M33" s="102"/>
      <c r="N33" s="94"/>
      <c r="O33" s="73"/>
      <c r="P33" s="384"/>
      <c r="Q33" s="386"/>
      <c r="R33" s="387"/>
    </row>
    <row r="34" spans="1:18" ht="13.5" customHeight="1" thickBot="1">
      <c r="A34" s="354" t="s">
        <v>50</v>
      </c>
      <c r="B34" s="69">
        <v>85.47</v>
      </c>
      <c r="C34" s="70">
        <v>10</v>
      </c>
      <c r="D34" s="340">
        <f>SUM(B34:C34)</f>
        <v>95.47</v>
      </c>
      <c r="E34" s="336">
        <v>13</v>
      </c>
      <c r="F34" s="83">
        <v>0.024525462962962957</v>
      </c>
      <c r="G34" s="16">
        <v>11</v>
      </c>
      <c r="H34" s="17">
        <v>5</v>
      </c>
      <c r="I34" s="17"/>
      <c r="J34" s="17">
        <v>13</v>
      </c>
      <c r="K34" s="17"/>
      <c r="L34" s="52">
        <v>3</v>
      </c>
      <c r="M34" s="100">
        <v>32</v>
      </c>
      <c r="N34" s="91">
        <v>0.0467476852</v>
      </c>
      <c r="O34" s="35">
        <v>22</v>
      </c>
      <c r="P34" s="390">
        <v>16</v>
      </c>
      <c r="Q34" s="391">
        <f>SUM(E34,P34)</f>
        <v>29</v>
      </c>
      <c r="R34" s="382">
        <v>15</v>
      </c>
    </row>
    <row r="35" spans="1:18" ht="13.5" customHeight="1" thickBot="1">
      <c r="A35" s="355"/>
      <c r="B35" s="71"/>
      <c r="C35" s="72"/>
      <c r="D35" s="341"/>
      <c r="E35" s="337"/>
      <c r="F35" s="84"/>
      <c r="G35" s="59"/>
      <c r="H35" s="19"/>
      <c r="I35" s="19"/>
      <c r="J35" s="19"/>
      <c r="K35" s="19"/>
      <c r="L35" s="89"/>
      <c r="M35" s="75"/>
      <c r="N35" s="95"/>
      <c r="O35" s="75"/>
      <c r="P35" s="389"/>
      <c r="Q35" s="392"/>
      <c r="R35" s="383"/>
    </row>
    <row r="36" spans="1:18" ht="12.75" customHeight="1" thickBot="1">
      <c r="A36" s="342" t="s">
        <v>29</v>
      </c>
      <c r="B36" s="60">
        <v>72.85</v>
      </c>
      <c r="C36" s="61">
        <v>50</v>
      </c>
      <c r="D36" s="338">
        <f>SUM(B36:C36)</f>
        <v>122.85</v>
      </c>
      <c r="E36" s="332">
        <v>17</v>
      </c>
      <c r="F36" s="79">
        <v>0.02696759259259259</v>
      </c>
      <c r="G36" s="62">
        <v>7</v>
      </c>
      <c r="H36" s="63"/>
      <c r="I36" s="63">
        <v>9</v>
      </c>
      <c r="J36" s="63">
        <v>5</v>
      </c>
      <c r="K36" s="63">
        <v>3</v>
      </c>
      <c r="L36" s="86"/>
      <c r="M36" s="103">
        <v>24</v>
      </c>
      <c r="N36" s="96">
        <v>0.0436342593</v>
      </c>
      <c r="O36" s="64">
        <v>19</v>
      </c>
      <c r="P36" s="384">
        <v>14</v>
      </c>
      <c r="Q36" s="385">
        <f>SUM(E36,P36)</f>
        <v>31</v>
      </c>
      <c r="R36" s="387">
        <v>16</v>
      </c>
    </row>
    <row r="37" spans="1:18" ht="13.5" customHeight="1" thickBot="1">
      <c r="A37" s="343"/>
      <c r="B37" s="65"/>
      <c r="C37" s="66"/>
      <c r="D37" s="339"/>
      <c r="E37" s="333"/>
      <c r="F37" s="80"/>
      <c r="G37" s="67"/>
      <c r="H37" s="24"/>
      <c r="I37" s="24"/>
      <c r="J37" s="24"/>
      <c r="K37" s="24"/>
      <c r="L37" s="87"/>
      <c r="M37" s="74"/>
      <c r="N37" s="93"/>
      <c r="O37" s="74"/>
      <c r="P37" s="384"/>
      <c r="Q37" s="386"/>
      <c r="R37" s="387"/>
    </row>
    <row r="38" spans="1:18" ht="13.5" customHeight="1" thickBot="1">
      <c r="A38" s="334" t="s">
        <v>28</v>
      </c>
      <c r="B38" s="69">
        <v>105.5</v>
      </c>
      <c r="C38" s="70"/>
      <c r="D38" s="340">
        <f>SUM(B38:C38)</f>
        <v>105.5</v>
      </c>
      <c r="E38" s="336">
        <v>16</v>
      </c>
      <c r="F38" s="77">
        <v>0.03144675925925926</v>
      </c>
      <c r="G38" s="37">
        <v>13</v>
      </c>
      <c r="H38" s="22">
        <v>10</v>
      </c>
      <c r="I38" s="22"/>
      <c r="J38" s="22"/>
      <c r="K38" s="22">
        <v>1</v>
      </c>
      <c r="L38" s="51">
        <v>3</v>
      </c>
      <c r="M38" s="104">
        <v>27</v>
      </c>
      <c r="N38" s="97">
        <v>0.0501967593</v>
      </c>
      <c r="O38" s="36">
        <v>24</v>
      </c>
      <c r="P38" s="396">
        <v>17</v>
      </c>
      <c r="Q38" s="391">
        <f>SUM(E38,P38)</f>
        <v>33</v>
      </c>
      <c r="R38" s="382">
        <v>17</v>
      </c>
    </row>
    <row r="39" spans="1:18" ht="13.5" customHeight="1" thickBot="1">
      <c r="A39" s="335"/>
      <c r="B39" s="71"/>
      <c r="C39" s="72"/>
      <c r="D39" s="341"/>
      <c r="E39" s="337"/>
      <c r="F39" s="84"/>
      <c r="G39" s="59"/>
      <c r="H39" s="19"/>
      <c r="I39" s="19"/>
      <c r="J39" s="19"/>
      <c r="K39" s="19"/>
      <c r="L39" s="89"/>
      <c r="M39" s="75"/>
      <c r="N39" s="95"/>
      <c r="O39" s="75"/>
      <c r="P39" s="397"/>
      <c r="Q39" s="392"/>
      <c r="R39" s="382"/>
    </row>
    <row r="59" spans="1:5" ht="12.75">
      <c r="A59" s="10"/>
      <c r="B59" s="10"/>
      <c r="C59" s="10"/>
      <c r="D59" s="10"/>
      <c r="E59" s="10"/>
    </row>
    <row r="60" spans="1:5" ht="12.75">
      <c r="A60" s="10"/>
      <c r="B60" s="10"/>
      <c r="C60" s="10"/>
      <c r="D60" s="10"/>
      <c r="E60" s="10"/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  <row r="63" spans="1:5" ht="12.75">
      <c r="A63" s="10"/>
      <c r="B63" s="10"/>
      <c r="C63" s="10"/>
      <c r="D63" s="10"/>
      <c r="E63" s="10"/>
    </row>
    <row r="64" spans="1:5" ht="12.75">
      <c r="A64" s="10"/>
      <c r="B64" s="10"/>
      <c r="C64" s="10"/>
      <c r="D64" s="10"/>
      <c r="E64" s="10"/>
    </row>
    <row r="65" spans="1:5" ht="12.75">
      <c r="A65" s="10"/>
      <c r="B65" s="10"/>
      <c r="C65" s="10"/>
      <c r="D65" s="10"/>
      <c r="E65" s="10"/>
    </row>
    <row r="66" spans="1:5" ht="12.75">
      <c r="A66" s="10"/>
      <c r="B66" s="10"/>
      <c r="C66" s="10"/>
      <c r="D66" s="10"/>
      <c r="E66" s="10"/>
    </row>
    <row r="67" spans="1:5" ht="12.75">
      <c r="A67" s="10"/>
      <c r="B67" s="10"/>
      <c r="C67" s="10"/>
      <c r="D67" s="10"/>
      <c r="E67" s="10"/>
    </row>
    <row r="68" spans="1:5" ht="12.75">
      <c r="A68" s="10"/>
      <c r="B68" s="10"/>
      <c r="C68" s="10"/>
      <c r="D68" s="10"/>
      <c r="E68" s="10"/>
    </row>
    <row r="69" spans="1:5" ht="12.75">
      <c r="A69" s="10"/>
      <c r="B69" s="10"/>
      <c r="C69" s="10"/>
      <c r="D69" s="10"/>
      <c r="E69" s="10"/>
    </row>
    <row r="70" spans="1:5" ht="12.75">
      <c r="A70" s="10"/>
      <c r="B70" s="10"/>
      <c r="C70" s="10"/>
      <c r="D70" s="10"/>
      <c r="E70" s="10"/>
    </row>
    <row r="71" spans="1:5" ht="12.75">
      <c r="A71" s="10"/>
      <c r="B71" s="10"/>
      <c r="C71" s="10"/>
      <c r="D71" s="10"/>
      <c r="E71" s="10"/>
    </row>
    <row r="72" spans="1:5" ht="12.75">
      <c r="A72" s="10"/>
      <c r="B72" s="10"/>
      <c r="C72" s="10"/>
      <c r="D72" s="10"/>
      <c r="E72" s="10"/>
    </row>
    <row r="73" spans="1:5" ht="12.75">
      <c r="A73" s="10"/>
      <c r="B73" s="10"/>
      <c r="C73" s="10"/>
      <c r="D73" s="10"/>
      <c r="E73" s="10"/>
    </row>
    <row r="74" spans="1:5" ht="12.75">
      <c r="A74" s="10"/>
      <c r="B74" s="10"/>
      <c r="C74" s="10"/>
      <c r="D74" s="10"/>
      <c r="E74" s="10"/>
    </row>
    <row r="75" spans="1:5" ht="12.75">
      <c r="A75" s="10"/>
      <c r="B75" s="10"/>
      <c r="C75" s="10"/>
      <c r="D75" s="10"/>
      <c r="E75" s="10"/>
    </row>
    <row r="76" spans="1:5" ht="12.75">
      <c r="A76" s="10"/>
      <c r="B76" s="10"/>
      <c r="C76" s="10"/>
      <c r="D76" s="10"/>
      <c r="E76" s="10"/>
    </row>
    <row r="77" spans="1:5" ht="12.75">
      <c r="A77" s="10"/>
      <c r="B77" s="10"/>
      <c r="C77" s="10"/>
      <c r="D77" s="10"/>
      <c r="E77" s="10"/>
    </row>
    <row r="78" spans="1:5" ht="12.75">
      <c r="A78" s="10"/>
      <c r="B78" s="10"/>
      <c r="C78" s="10"/>
      <c r="D78" s="10"/>
      <c r="E78" s="10"/>
    </row>
    <row r="79" spans="1:5" ht="12.75">
      <c r="A79" s="10"/>
      <c r="B79" s="10"/>
      <c r="C79" s="10"/>
      <c r="D79" s="10"/>
      <c r="E79" s="10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  <row r="87" spans="1:5" ht="12.75">
      <c r="A87" s="10"/>
      <c r="B87" s="10"/>
      <c r="C87" s="10"/>
      <c r="D87" s="10"/>
      <c r="E87" s="10"/>
    </row>
    <row r="88" spans="1:5" ht="12.75">
      <c r="A88" s="10"/>
      <c r="B88" s="10"/>
      <c r="C88" s="10"/>
      <c r="D88" s="10"/>
      <c r="E88" s="10"/>
    </row>
    <row r="89" spans="1:5" ht="12.75">
      <c r="A89" s="10"/>
      <c r="B89" s="10"/>
      <c r="C89" s="10"/>
      <c r="D89" s="10"/>
      <c r="E89" s="10"/>
    </row>
    <row r="90" spans="1:5" ht="12.75">
      <c r="A90" s="10"/>
      <c r="B90" s="10"/>
      <c r="C90" s="10"/>
      <c r="D90" s="10"/>
      <c r="E90" s="10"/>
    </row>
    <row r="91" spans="1:5" ht="12.75">
      <c r="A91" s="10"/>
      <c r="B91" s="10"/>
      <c r="C91" s="10"/>
      <c r="D91" s="10"/>
      <c r="E91" s="10"/>
    </row>
    <row r="92" spans="1:5" ht="12.75">
      <c r="A92" s="10"/>
      <c r="B92" s="10"/>
      <c r="C92" s="10"/>
      <c r="D92" s="10"/>
      <c r="E92" s="10"/>
    </row>
    <row r="93" spans="1:5" ht="12.75">
      <c r="A93" s="10"/>
      <c r="B93" s="10"/>
      <c r="C93" s="10"/>
      <c r="D93" s="10"/>
      <c r="E93" s="10"/>
    </row>
    <row r="94" spans="1:5" ht="12.75">
      <c r="A94" s="10"/>
      <c r="B94" s="10"/>
      <c r="C94" s="10"/>
      <c r="D94" s="10"/>
      <c r="E94" s="10"/>
    </row>
    <row r="95" spans="1:5" ht="12.75">
      <c r="A95" s="10"/>
      <c r="B95" s="10"/>
      <c r="C95" s="10"/>
      <c r="D95" s="10"/>
      <c r="E95" s="10"/>
    </row>
    <row r="96" spans="1:5" ht="12.75">
      <c r="A96" s="10"/>
      <c r="B96" s="10"/>
      <c r="C96" s="10"/>
      <c r="D96" s="10"/>
      <c r="E96" s="10"/>
    </row>
    <row r="97" spans="1:5" ht="12.75">
      <c r="A97" s="10"/>
      <c r="B97" s="10"/>
      <c r="C97" s="10"/>
      <c r="D97" s="10"/>
      <c r="E97" s="10"/>
    </row>
    <row r="98" spans="1:5" ht="12.75">
      <c r="A98" s="10"/>
      <c r="B98" s="10"/>
      <c r="C98" s="10"/>
      <c r="D98" s="10"/>
      <c r="E98" s="10"/>
    </row>
    <row r="99" spans="1:5" ht="12.75">
      <c r="A99" s="10"/>
      <c r="B99" s="10"/>
      <c r="C99" s="10"/>
      <c r="D99" s="10"/>
      <c r="E99" s="10"/>
    </row>
    <row r="100" spans="1:5" ht="12.75">
      <c r="A100" s="10"/>
      <c r="B100" s="10"/>
      <c r="C100" s="10"/>
      <c r="D100" s="10"/>
      <c r="E100" s="10"/>
    </row>
    <row r="101" spans="1:5" ht="12.75">
      <c r="A101" s="10"/>
      <c r="B101" s="10"/>
      <c r="C101" s="10"/>
      <c r="D101" s="10"/>
      <c r="E101" s="10"/>
    </row>
    <row r="102" spans="1:5" ht="12.75">
      <c r="A102" s="10"/>
      <c r="B102" s="10"/>
      <c r="C102" s="10"/>
      <c r="D102" s="10"/>
      <c r="E102" s="10"/>
    </row>
    <row r="103" spans="1:5" ht="12.75">
      <c r="A103" s="10"/>
      <c r="B103" s="10"/>
      <c r="C103" s="10"/>
      <c r="D103" s="10"/>
      <c r="E103" s="10"/>
    </row>
    <row r="104" spans="1:5" ht="12.75">
      <c r="A104" s="10"/>
      <c r="B104" s="10"/>
      <c r="C104" s="10"/>
      <c r="D104" s="10"/>
      <c r="E104" s="10"/>
    </row>
    <row r="105" spans="1:5" ht="12.75">
      <c r="A105" s="10"/>
      <c r="B105" s="10"/>
      <c r="C105" s="10"/>
      <c r="D105" s="10"/>
      <c r="E105" s="10"/>
    </row>
    <row r="106" spans="1:5" ht="12.75">
      <c r="A106" s="10"/>
      <c r="B106" s="10"/>
      <c r="C106" s="10"/>
      <c r="D106" s="10"/>
      <c r="E106" s="10"/>
    </row>
    <row r="107" spans="1:5" ht="12.75">
      <c r="A107" s="10"/>
      <c r="B107" s="10"/>
      <c r="C107" s="10"/>
      <c r="D107" s="10"/>
      <c r="E107" s="10"/>
    </row>
    <row r="108" spans="1:5" ht="12.75">
      <c r="A108" s="10"/>
      <c r="B108" s="10"/>
      <c r="C108" s="10"/>
      <c r="D108" s="10"/>
      <c r="E108" s="10"/>
    </row>
    <row r="109" spans="1:5" ht="12.75">
      <c r="A109" s="10"/>
      <c r="B109" s="10"/>
      <c r="C109" s="10"/>
      <c r="D109" s="10"/>
      <c r="E109" s="10"/>
    </row>
    <row r="110" spans="1:5" ht="12.75">
      <c r="A110" s="10"/>
      <c r="B110" s="10"/>
      <c r="C110" s="10"/>
      <c r="D110" s="10"/>
      <c r="E110" s="10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10"/>
      <c r="B114" s="10"/>
      <c r="C114" s="10"/>
      <c r="D114" s="10"/>
      <c r="E114" s="10"/>
    </row>
    <row r="115" spans="1:5" ht="12.75">
      <c r="A115" s="10"/>
      <c r="B115" s="10"/>
      <c r="C115" s="10"/>
      <c r="D115" s="10"/>
      <c r="E115" s="10"/>
    </row>
    <row r="116" spans="1:5" ht="12.75">
      <c r="A116" s="10"/>
      <c r="B116" s="10"/>
      <c r="C116" s="10"/>
      <c r="D116" s="10"/>
      <c r="E116" s="10"/>
    </row>
    <row r="117" spans="1:5" ht="12.75">
      <c r="A117" s="10"/>
      <c r="B117" s="10"/>
      <c r="C117" s="10"/>
      <c r="D117" s="10"/>
      <c r="E117" s="10"/>
    </row>
    <row r="118" spans="1:5" ht="12.75">
      <c r="A118" s="10"/>
      <c r="B118" s="10"/>
      <c r="C118" s="10"/>
      <c r="D118" s="10"/>
      <c r="E118" s="10"/>
    </row>
    <row r="119" spans="1:5" ht="12.75">
      <c r="A119" s="10"/>
      <c r="B119" s="10"/>
      <c r="C119" s="10"/>
      <c r="D119" s="10"/>
      <c r="E119" s="10"/>
    </row>
    <row r="120" spans="1:5" ht="12.75">
      <c r="A120" s="10"/>
      <c r="B120" s="10"/>
      <c r="C120" s="10"/>
      <c r="D120" s="10"/>
      <c r="E120" s="10"/>
    </row>
    <row r="121" spans="1:5" ht="12.75">
      <c r="A121" s="10"/>
      <c r="B121" s="10"/>
      <c r="C121" s="10"/>
      <c r="D121" s="10"/>
      <c r="E121" s="10"/>
    </row>
    <row r="122" spans="1:5" ht="12.75">
      <c r="A122" s="10"/>
      <c r="B122" s="10"/>
      <c r="C122" s="10"/>
      <c r="D122" s="10"/>
      <c r="E122" s="10"/>
    </row>
    <row r="123" spans="1:5" ht="12.75">
      <c r="A123" s="10"/>
      <c r="B123" s="10"/>
      <c r="C123" s="10"/>
      <c r="D123" s="10"/>
      <c r="E123" s="10"/>
    </row>
    <row r="124" spans="1:5" ht="12.75">
      <c r="A124" s="10"/>
      <c r="B124" s="10"/>
      <c r="C124" s="10"/>
      <c r="D124" s="10"/>
      <c r="E124" s="10"/>
    </row>
    <row r="125" spans="1:5" ht="12.75">
      <c r="A125" s="10"/>
      <c r="B125" s="10"/>
      <c r="C125" s="10"/>
      <c r="D125" s="10"/>
      <c r="E125" s="10"/>
    </row>
    <row r="126" spans="1:5" ht="12.75">
      <c r="A126" s="10"/>
      <c r="B126" s="10"/>
      <c r="C126" s="10"/>
      <c r="D126" s="10"/>
      <c r="E126" s="10"/>
    </row>
    <row r="127" spans="1:5" ht="12.75">
      <c r="A127" s="10"/>
      <c r="B127" s="10"/>
      <c r="C127" s="10"/>
      <c r="D127" s="10"/>
      <c r="E127" s="10"/>
    </row>
    <row r="128" spans="1:5" ht="12.75">
      <c r="A128" s="10"/>
      <c r="B128" s="10"/>
      <c r="C128" s="10"/>
      <c r="D128" s="10"/>
      <c r="E128" s="10"/>
    </row>
    <row r="129" spans="1:5" ht="12.75">
      <c r="A129" s="10"/>
      <c r="B129" s="10"/>
      <c r="C129" s="10"/>
      <c r="D129" s="10"/>
      <c r="E129" s="10"/>
    </row>
    <row r="130" spans="1:5" ht="12.75">
      <c r="A130" s="10"/>
      <c r="B130" s="10"/>
      <c r="C130" s="10"/>
      <c r="D130" s="10"/>
      <c r="E130" s="10"/>
    </row>
    <row r="131" spans="1:5" ht="12.75">
      <c r="A131" s="10"/>
      <c r="B131" s="10"/>
      <c r="C131" s="10"/>
      <c r="D131" s="10"/>
      <c r="E131" s="10"/>
    </row>
    <row r="132" spans="1:5" ht="12.75">
      <c r="A132" s="10"/>
      <c r="B132" s="10"/>
      <c r="C132" s="10"/>
      <c r="D132" s="10"/>
      <c r="E132" s="10"/>
    </row>
    <row r="133" spans="1:5" ht="12.75">
      <c r="A133" s="10"/>
      <c r="B133" s="10"/>
      <c r="C133" s="10"/>
      <c r="D133" s="10"/>
      <c r="E133" s="10"/>
    </row>
    <row r="134" spans="1:5" ht="12.75">
      <c r="A134" s="10"/>
      <c r="B134" s="10"/>
      <c r="C134" s="10"/>
      <c r="D134" s="10"/>
      <c r="E134" s="10"/>
    </row>
    <row r="135" spans="1:5" ht="12.75">
      <c r="A135" s="10"/>
      <c r="B135" s="10"/>
      <c r="C135" s="10"/>
      <c r="D135" s="10"/>
      <c r="E135" s="10"/>
    </row>
    <row r="136" spans="1:5" ht="12.75">
      <c r="A136" s="10"/>
      <c r="B136" s="10"/>
      <c r="C136" s="10"/>
      <c r="D136" s="10"/>
      <c r="E136" s="10"/>
    </row>
    <row r="137" spans="1:5" ht="12.75">
      <c r="A137" s="10"/>
      <c r="B137" s="10"/>
      <c r="C137" s="10"/>
      <c r="D137" s="10"/>
      <c r="E137" s="10"/>
    </row>
    <row r="138" spans="1:5" ht="12.75">
      <c r="A138" s="10"/>
      <c r="B138" s="10"/>
      <c r="C138" s="10"/>
      <c r="D138" s="10"/>
      <c r="E138" s="10"/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2.75">
      <c r="A141" s="10"/>
      <c r="B141" s="10"/>
      <c r="C141" s="10"/>
      <c r="D141" s="10"/>
      <c r="E141" s="10"/>
    </row>
    <row r="142" spans="1:5" ht="12.75">
      <c r="A142" s="10"/>
      <c r="B142" s="10"/>
      <c r="C142" s="10"/>
      <c r="D142" s="10"/>
      <c r="E142" s="10"/>
    </row>
    <row r="143" spans="1:5" ht="12.75">
      <c r="A143" s="10"/>
      <c r="B143" s="10"/>
      <c r="C143" s="10"/>
      <c r="D143" s="10"/>
      <c r="E143" s="10"/>
    </row>
    <row r="144" spans="1:5" ht="12.75">
      <c r="A144" s="10"/>
      <c r="B144" s="10"/>
      <c r="C144" s="10"/>
      <c r="D144" s="10"/>
      <c r="E144" s="10"/>
    </row>
    <row r="145" spans="1:5" ht="12.75">
      <c r="A145" s="10"/>
      <c r="B145" s="10"/>
      <c r="C145" s="10"/>
      <c r="D145" s="10"/>
      <c r="E145" s="10"/>
    </row>
    <row r="146" spans="1:5" ht="12.75">
      <c r="A146" s="10"/>
      <c r="B146" s="10"/>
      <c r="C146" s="10"/>
      <c r="D146" s="10"/>
      <c r="E146" s="10"/>
    </row>
    <row r="147" spans="1:5" ht="12.75">
      <c r="A147" s="10"/>
      <c r="B147" s="10"/>
      <c r="C147" s="10"/>
      <c r="D147" s="10"/>
      <c r="E147" s="10"/>
    </row>
    <row r="148" spans="1:5" ht="12.75">
      <c r="A148" s="10"/>
      <c r="B148" s="10"/>
      <c r="C148" s="10"/>
      <c r="D148" s="10"/>
      <c r="E148" s="10"/>
    </row>
    <row r="149" spans="1:5" ht="12.75">
      <c r="A149" s="10"/>
      <c r="B149" s="10"/>
      <c r="C149" s="10"/>
      <c r="D149" s="10"/>
      <c r="E149" s="10"/>
    </row>
    <row r="150" spans="1:5" ht="12.75">
      <c r="A150" s="10"/>
      <c r="B150" s="10"/>
      <c r="C150" s="10"/>
      <c r="D150" s="10"/>
      <c r="E150" s="10"/>
    </row>
    <row r="151" spans="1:5" ht="12.75">
      <c r="A151" s="10"/>
      <c r="B151" s="10"/>
      <c r="C151" s="10"/>
      <c r="D151" s="10"/>
      <c r="E151" s="10"/>
    </row>
    <row r="152" spans="1:5" ht="12.75">
      <c r="A152" s="10"/>
      <c r="B152" s="10"/>
      <c r="C152" s="10"/>
      <c r="D152" s="10"/>
      <c r="E152" s="10"/>
    </row>
    <row r="153" spans="1:5" ht="12.75">
      <c r="A153" s="10"/>
      <c r="B153" s="10"/>
      <c r="C153" s="10"/>
      <c r="D153" s="10"/>
      <c r="E153" s="10"/>
    </row>
    <row r="154" spans="1:5" ht="12.75">
      <c r="A154" s="10"/>
      <c r="B154" s="10"/>
      <c r="C154" s="10"/>
      <c r="D154" s="10"/>
      <c r="E154" s="10"/>
    </row>
    <row r="155" spans="1:5" ht="12.75">
      <c r="A155" s="10"/>
      <c r="B155" s="10"/>
      <c r="C155" s="10"/>
      <c r="D155" s="10"/>
      <c r="E155" s="10"/>
    </row>
    <row r="156" spans="1:5" ht="12.75">
      <c r="A156" s="10"/>
      <c r="B156" s="10"/>
      <c r="C156" s="10"/>
      <c r="D156" s="10"/>
      <c r="E156" s="10"/>
    </row>
    <row r="157" spans="1:5" ht="12.75">
      <c r="A157" s="10"/>
      <c r="B157" s="10"/>
      <c r="C157" s="10"/>
      <c r="D157" s="10"/>
      <c r="E157" s="10"/>
    </row>
    <row r="158" spans="1:5" ht="12.75">
      <c r="A158" s="10"/>
      <c r="B158" s="10"/>
      <c r="C158" s="10"/>
      <c r="D158" s="10"/>
      <c r="E158" s="10"/>
    </row>
    <row r="159" spans="1:5" ht="12.75">
      <c r="A159" s="10"/>
      <c r="B159" s="10"/>
      <c r="C159" s="10"/>
      <c r="D159" s="10"/>
      <c r="E159" s="10"/>
    </row>
    <row r="160" spans="1:5" ht="12.75">
      <c r="A160" s="10"/>
      <c r="B160" s="10"/>
      <c r="C160" s="10"/>
      <c r="D160" s="10"/>
      <c r="E160" s="10"/>
    </row>
    <row r="161" spans="1:5" ht="12.75">
      <c r="A161" s="10"/>
      <c r="B161" s="10"/>
      <c r="C161" s="10"/>
      <c r="D161" s="10"/>
      <c r="E161" s="10"/>
    </row>
    <row r="162" spans="1:5" ht="12.75">
      <c r="A162" s="10"/>
      <c r="B162" s="10"/>
      <c r="C162" s="10"/>
      <c r="D162" s="10"/>
      <c r="E162" s="10"/>
    </row>
    <row r="163" spans="1:5" ht="12.75">
      <c r="A163" s="10"/>
      <c r="B163" s="10"/>
      <c r="C163" s="10"/>
      <c r="D163" s="10"/>
      <c r="E163" s="10"/>
    </row>
    <row r="164" spans="1:5" ht="12.75">
      <c r="A164" s="10"/>
      <c r="B164" s="10"/>
      <c r="C164" s="10"/>
      <c r="D164" s="10"/>
      <c r="E164" s="10"/>
    </row>
    <row r="165" spans="1:5" ht="12.75">
      <c r="A165" s="10"/>
      <c r="B165" s="10"/>
      <c r="C165" s="10"/>
      <c r="D165" s="10"/>
      <c r="E165" s="10"/>
    </row>
    <row r="166" spans="1:5" ht="12.75">
      <c r="A166" s="10"/>
      <c r="B166" s="10"/>
      <c r="C166" s="10"/>
      <c r="D166" s="10"/>
      <c r="E166" s="10"/>
    </row>
    <row r="167" spans="1:5" ht="12.75">
      <c r="A167" s="10"/>
      <c r="B167" s="10"/>
      <c r="C167" s="10"/>
      <c r="D167" s="10"/>
      <c r="E167" s="10"/>
    </row>
    <row r="168" spans="1:5" ht="12.75">
      <c r="A168" s="10"/>
      <c r="B168" s="10"/>
      <c r="C168" s="10"/>
      <c r="D168" s="10"/>
      <c r="E168" s="10"/>
    </row>
    <row r="169" spans="1:5" ht="12.75">
      <c r="A169" s="10"/>
      <c r="B169" s="10"/>
      <c r="C169" s="10"/>
      <c r="D169" s="10"/>
      <c r="E169" s="10"/>
    </row>
    <row r="170" spans="1:5" ht="12.75">
      <c r="A170" s="10"/>
      <c r="B170" s="10"/>
      <c r="C170" s="10"/>
      <c r="D170" s="10"/>
      <c r="E170" s="10"/>
    </row>
    <row r="171" spans="1:5" ht="12.75">
      <c r="A171" s="10"/>
      <c r="B171" s="10"/>
      <c r="C171" s="10"/>
      <c r="D171" s="10"/>
      <c r="E171" s="10"/>
    </row>
    <row r="172" spans="1:5" ht="12.75">
      <c r="A172" s="10"/>
      <c r="B172" s="10"/>
      <c r="C172" s="10"/>
      <c r="D172" s="10"/>
      <c r="E172" s="10"/>
    </row>
    <row r="173" spans="1:5" ht="12.75">
      <c r="A173" s="10"/>
      <c r="B173" s="10"/>
      <c r="C173" s="10"/>
      <c r="D173" s="10"/>
      <c r="E173" s="10"/>
    </row>
    <row r="174" spans="1:5" ht="12.75">
      <c r="A174" s="10"/>
      <c r="B174" s="10"/>
      <c r="C174" s="10"/>
      <c r="D174" s="10"/>
      <c r="E174" s="10"/>
    </row>
    <row r="175" spans="1:5" ht="12.75">
      <c r="A175" s="10"/>
      <c r="B175" s="10"/>
      <c r="C175" s="10"/>
      <c r="D175" s="10"/>
      <c r="E175" s="10"/>
    </row>
    <row r="176" spans="1:5" ht="12.75">
      <c r="A176" s="10"/>
      <c r="B176" s="10"/>
      <c r="C176" s="10"/>
      <c r="D176" s="10"/>
      <c r="E176" s="10"/>
    </row>
    <row r="177" spans="1:5" ht="12.75">
      <c r="A177" s="10"/>
      <c r="B177" s="10"/>
      <c r="C177" s="10"/>
      <c r="D177" s="10"/>
      <c r="E177" s="10"/>
    </row>
    <row r="178" spans="1:5" ht="12.75">
      <c r="A178" s="10"/>
      <c r="B178" s="10"/>
      <c r="C178" s="10"/>
      <c r="D178" s="10"/>
      <c r="E178" s="10"/>
    </row>
    <row r="179" spans="1:5" ht="12.75">
      <c r="A179" s="10"/>
      <c r="B179" s="10"/>
      <c r="C179" s="10"/>
      <c r="D179" s="10"/>
      <c r="E179" s="10"/>
    </row>
    <row r="180" spans="1:5" ht="12.75">
      <c r="A180" s="10"/>
      <c r="B180" s="10"/>
      <c r="C180" s="10"/>
      <c r="D180" s="10"/>
      <c r="E180" s="10"/>
    </row>
    <row r="181" spans="1:5" ht="12.75">
      <c r="A181" s="10"/>
      <c r="B181" s="10"/>
      <c r="C181" s="10"/>
      <c r="D181" s="10"/>
      <c r="E181" s="10"/>
    </row>
    <row r="182" spans="1:5" ht="12.75">
      <c r="A182" s="10"/>
      <c r="B182" s="10"/>
      <c r="C182" s="10"/>
      <c r="D182" s="10"/>
      <c r="E182" s="10"/>
    </row>
    <row r="183" spans="1:5" ht="12.75">
      <c r="A183" s="10"/>
      <c r="B183" s="10"/>
      <c r="C183" s="10"/>
      <c r="D183" s="10"/>
      <c r="E183" s="10"/>
    </row>
    <row r="184" spans="1:5" ht="12.75">
      <c r="A184" s="10"/>
      <c r="B184" s="10"/>
      <c r="C184" s="10"/>
      <c r="D184" s="10"/>
      <c r="E184" s="10"/>
    </row>
    <row r="185" spans="1:5" ht="12.75">
      <c r="A185" s="10"/>
      <c r="B185" s="10"/>
      <c r="C185" s="10"/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0"/>
      <c r="B187" s="10"/>
      <c r="C187" s="10"/>
      <c r="D187" s="10"/>
      <c r="E187" s="10"/>
    </row>
    <row r="188" spans="1:5" ht="12.75">
      <c r="A188" s="10"/>
      <c r="B188" s="10"/>
      <c r="C188" s="10"/>
      <c r="D188" s="10"/>
      <c r="E188" s="10"/>
    </row>
    <row r="189" spans="1:5" ht="12.75">
      <c r="A189" s="10"/>
      <c r="B189" s="10"/>
      <c r="C189" s="10"/>
      <c r="D189" s="10"/>
      <c r="E189" s="10"/>
    </row>
    <row r="190" spans="1:5" ht="12.75">
      <c r="A190" s="10"/>
      <c r="B190" s="10"/>
      <c r="C190" s="10"/>
      <c r="D190" s="10"/>
      <c r="E190" s="10"/>
    </row>
    <row r="191" spans="1:5" ht="12.75">
      <c r="A191" s="10"/>
      <c r="B191" s="10"/>
      <c r="C191" s="10"/>
      <c r="D191" s="10"/>
      <c r="E191" s="10"/>
    </row>
    <row r="192" spans="1:5" ht="12.75">
      <c r="A192" s="10"/>
      <c r="B192" s="10"/>
      <c r="C192" s="10"/>
      <c r="D192" s="10"/>
      <c r="E192" s="10"/>
    </row>
    <row r="193" spans="1:5" ht="12.75">
      <c r="A193" s="10"/>
      <c r="B193" s="10"/>
      <c r="C193" s="10"/>
      <c r="D193" s="10"/>
      <c r="E193" s="10"/>
    </row>
    <row r="194" spans="1:5" ht="12.75">
      <c r="A194" s="10"/>
      <c r="B194" s="10"/>
      <c r="C194" s="10"/>
      <c r="D194" s="10"/>
      <c r="E194" s="10"/>
    </row>
    <row r="195" spans="1:5" ht="12.75">
      <c r="A195" s="10"/>
      <c r="B195" s="10"/>
      <c r="C195" s="10"/>
      <c r="D195" s="10"/>
      <c r="E195" s="10"/>
    </row>
    <row r="196" spans="1:5" ht="12.75">
      <c r="A196" s="10"/>
      <c r="B196" s="10"/>
      <c r="C196" s="10"/>
      <c r="D196" s="10"/>
      <c r="E196" s="10"/>
    </row>
    <row r="197" spans="1:5" ht="12.75">
      <c r="A197" s="10"/>
      <c r="B197" s="10"/>
      <c r="C197" s="10"/>
      <c r="D197" s="10"/>
      <c r="E197" s="10"/>
    </row>
    <row r="198" spans="1:5" ht="12.75">
      <c r="A198" s="10"/>
      <c r="B198" s="10"/>
      <c r="C198" s="10"/>
      <c r="D198" s="10"/>
      <c r="E198" s="10"/>
    </row>
    <row r="199" spans="1:5" ht="12.75">
      <c r="A199" s="10"/>
      <c r="B199" s="10"/>
      <c r="C199" s="10"/>
      <c r="D199" s="10"/>
      <c r="E199" s="10"/>
    </row>
    <row r="200" spans="1:5" ht="12.75">
      <c r="A200" s="10"/>
      <c r="B200" s="10"/>
      <c r="C200" s="10"/>
      <c r="D200" s="10"/>
      <c r="E200" s="10"/>
    </row>
    <row r="201" spans="1:5" ht="12.75">
      <c r="A201" s="10"/>
      <c r="B201" s="10"/>
      <c r="C201" s="10"/>
      <c r="D201" s="10"/>
      <c r="E201" s="10"/>
    </row>
    <row r="202" spans="1:5" ht="12.75">
      <c r="A202" s="10"/>
      <c r="B202" s="10"/>
      <c r="C202" s="10"/>
      <c r="D202" s="10"/>
      <c r="E202" s="10"/>
    </row>
    <row r="203" spans="1:5" ht="12.75">
      <c r="A203" s="10"/>
      <c r="B203" s="10"/>
      <c r="C203" s="10"/>
      <c r="D203" s="10"/>
      <c r="E203" s="10"/>
    </row>
    <row r="204" spans="1:5" ht="12.75">
      <c r="A204" s="10"/>
      <c r="B204" s="10"/>
      <c r="C204" s="10"/>
      <c r="D204" s="10"/>
      <c r="E204" s="10"/>
    </row>
    <row r="205" spans="1:5" ht="12.75">
      <c r="A205" s="10"/>
      <c r="B205" s="10"/>
      <c r="C205" s="10"/>
      <c r="D205" s="10"/>
      <c r="E205" s="10"/>
    </row>
    <row r="206" spans="1:5" ht="12.75">
      <c r="A206" s="10"/>
      <c r="B206" s="10"/>
      <c r="C206" s="10"/>
      <c r="D206" s="10"/>
      <c r="E206" s="10"/>
    </row>
    <row r="207" spans="1:5" ht="12.75">
      <c r="A207" s="10"/>
      <c r="B207" s="10"/>
      <c r="C207" s="10"/>
      <c r="D207" s="10"/>
      <c r="E207" s="10"/>
    </row>
    <row r="208" spans="1:5" ht="12.75">
      <c r="A208" s="10"/>
      <c r="B208" s="10"/>
      <c r="C208" s="10"/>
      <c r="D208" s="10"/>
      <c r="E208" s="10"/>
    </row>
    <row r="209" spans="1:5" ht="12.75">
      <c r="A209" s="10"/>
      <c r="B209" s="10"/>
      <c r="C209" s="10"/>
      <c r="D209" s="10"/>
      <c r="E209" s="10"/>
    </row>
  </sheetData>
  <sheetProtection/>
  <mergeCells count="112">
    <mergeCell ref="Q32:Q33"/>
    <mergeCell ref="P30:P31"/>
    <mergeCell ref="D28:D29"/>
    <mergeCell ref="D32:D33"/>
    <mergeCell ref="P32:P33"/>
    <mergeCell ref="R36:R37"/>
    <mergeCell ref="D26:D27"/>
    <mergeCell ref="Q30:Q31"/>
    <mergeCell ref="R34:R35"/>
    <mergeCell ref="R26:R27"/>
    <mergeCell ref="E32:E33"/>
    <mergeCell ref="D30:D31"/>
    <mergeCell ref="R28:R29"/>
    <mergeCell ref="R30:R31"/>
    <mergeCell ref="R32:R33"/>
    <mergeCell ref="P14:P15"/>
    <mergeCell ref="P18:P19"/>
    <mergeCell ref="P28:P29"/>
    <mergeCell ref="Q38:Q39"/>
    <mergeCell ref="P16:P17"/>
    <mergeCell ref="P20:P21"/>
    <mergeCell ref="P22:P23"/>
    <mergeCell ref="Q16:Q17"/>
    <mergeCell ref="Q20:Q21"/>
    <mergeCell ref="Q22:Q23"/>
    <mergeCell ref="R38:R39"/>
    <mergeCell ref="Q6:Q7"/>
    <mergeCell ref="P8:P9"/>
    <mergeCell ref="Q8:Q9"/>
    <mergeCell ref="P26:P27"/>
    <mergeCell ref="P38:P39"/>
    <mergeCell ref="P10:P11"/>
    <mergeCell ref="Q10:Q11"/>
    <mergeCell ref="Q12:Q13"/>
    <mergeCell ref="Q14:Q15"/>
    <mergeCell ref="R16:R17"/>
    <mergeCell ref="Q28:Q29"/>
    <mergeCell ref="R18:R19"/>
    <mergeCell ref="R20:R21"/>
    <mergeCell ref="Q26:Q27"/>
    <mergeCell ref="R24:R25"/>
    <mergeCell ref="R22:R23"/>
    <mergeCell ref="Q18:Q19"/>
    <mergeCell ref="R12:R13"/>
    <mergeCell ref="D36:D37"/>
    <mergeCell ref="D34:D35"/>
    <mergeCell ref="P34:P35"/>
    <mergeCell ref="P12:P13"/>
    <mergeCell ref="D12:D13"/>
    <mergeCell ref="Q36:Q37"/>
    <mergeCell ref="P36:P37"/>
    <mergeCell ref="R14:R15"/>
    <mergeCell ref="Q34:Q35"/>
    <mergeCell ref="R6:R7"/>
    <mergeCell ref="D24:D25"/>
    <mergeCell ref="P24:P25"/>
    <mergeCell ref="Q24:Q25"/>
    <mergeCell ref="R8:R9"/>
    <mergeCell ref="R10:R11"/>
    <mergeCell ref="D6:D7"/>
    <mergeCell ref="P6:P7"/>
    <mergeCell ref="D8:D9"/>
    <mergeCell ref="D10:D11"/>
    <mergeCell ref="A1:R1"/>
    <mergeCell ref="A3:A5"/>
    <mergeCell ref="B3:E4"/>
    <mergeCell ref="F3:P3"/>
    <mergeCell ref="Q3:R4"/>
    <mergeCell ref="F4:F5"/>
    <mergeCell ref="G4:M4"/>
    <mergeCell ref="N4:N5"/>
    <mergeCell ref="O4:O5"/>
    <mergeCell ref="P4:P5"/>
    <mergeCell ref="A6:A7"/>
    <mergeCell ref="E6:E7"/>
    <mergeCell ref="A24:A25"/>
    <mergeCell ref="E24:E25"/>
    <mergeCell ref="A16:A17"/>
    <mergeCell ref="E16:E17"/>
    <mergeCell ref="A12:A13"/>
    <mergeCell ref="E12:E13"/>
    <mergeCell ref="A22:A23"/>
    <mergeCell ref="E22:E23"/>
    <mergeCell ref="A8:A9"/>
    <mergeCell ref="E8:E9"/>
    <mergeCell ref="A34:A35"/>
    <mergeCell ref="E34:E35"/>
    <mergeCell ref="A26:A27"/>
    <mergeCell ref="E26:E27"/>
    <mergeCell ref="A14:A15"/>
    <mergeCell ref="E14:E15"/>
    <mergeCell ref="D14:D15"/>
    <mergeCell ref="D18:D19"/>
    <mergeCell ref="A10:A11"/>
    <mergeCell ref="E10:E11"/>
    <mergeCell ref="A30:A31"/>
    <mergeCell ref="E30:E31"/>
    <mergeCell ref="A18:A19"/>
    <mergeCell ref="E18:E19"/>
    <mergeCell ref="A28:A29"/>
    <mergeCell ref="E28:E29"/>
    <mergeCell ref="D16:D17"/>
    <mergeCell ref="A20:A21"/>
    <mergeCell ref="E20:E21"/>
    <mergeCell ref="A38:A39"/>
    <mergeCell ref="E38:E39"/>
    <mergeCell ref="D20:D21"/>
    <mergeCell ref="D22:D23"/>
    <mergeCell ref="D38:D39"/>
    <mergeCell ref="A36:A37"/>
    <mergeCell ref="E36:E37"/>
    <mergeCell ref="A32:A3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4.7109375" style="0" customWidth="1"/>
    <col min="2" max="2" width="17.57421875" style="0" customWidth="1"/>
    <col min="3" max="3" width="6.00390625" style="0" customWidth="1"/>
    <col min="5" max="5" width="6.00390625" style="0" customWidth="1"/>
    <col min="7" max="7" width="5.8515625" style="0" customWidth="1"/>
    <col min="9" max="10" width="6.140625" style="0" customWidth="1"/>
    <col min="12" max="13" width="5.8515625" style="0" customWidth="1"/>
    <col min="15" max="19" width="6.7109375" style="0" customWidth="1"/>
  </cols>
  <sheetData>
    <row r="1" spans="1:19" ht="24">
      <c r="A1" s="268" t="s">
        <v>61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9" ht="24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8" thickBot="1">
      <c r="A3" s="155"/>
      <c r="B3" s="155"/>
      <c r="C3" s="269" t="s">
        <v>62</v>
      </c>
      <c r="D3" s="269"/>
      <c r="E3" s="269"/>
      <c r="F3" s="269"/>
      <c r="G3" s="269"/>
      <c r="H3" s="269"/>
      <c r="I3" s="269"/>
      <c r="J3" s="269"/>
      <c r="K3" s="270" t="s">
        <v>223</v>
      </c>
      <c r="L3" s="270"/>
      <c r="M3" s="270"/>
      <c r="N3" s="270"/>
      <c r="O3" s="270"/>
      <c r="P3" s="270"/>
      <c r="Q3" s="270"/>
      <c r="R3" s="155"/>
      <c r="S3" s="155"/>
    </row>
    <row r="4" spans="1:19" ht="18" thickBot="1">
      <c r="A4" s="156"/>
      <c r="B4" s="157" t="s">
        <v>224</v>
      </c>
      <c r="C4" s="158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158"/>
      <c r="R4" s="159"/>
      <c r="S4" s="159"/>
    </row>
    <row r="5" spans="1:19" ht="45" customHeight="1">
      <c r="A5" s="264" t="s">
        <v>65</v>
      </c>
      <c r="B5" s="264" t="s">
        <v>66</v>
      </c>
      <c r="C5" s="160" t="s">
        <v>67</v>
      </c>
      <c r="D5" s="261" t="s">
        <v>68</v>
      </c>
      <c r="E5" s="267"/>
      <c r="F5" s="262" t="s">
        <v>69</v>
      </c>
      <c r="G5" s="262"/>
      <c r="H5" s="261" t="s">
        <v>70</v>
      </c>
      <c r="I5" s="262"/>
      <c r="J5" s="263"/>
      <c r="K5" s="262" t="s">
        <v>71</v>
      </c>
      <c r="L5" s="262"/>
      <c r="M5" s="262"/>
      <c r="N5" s="261" t="s">
        <v>72</v>
      </c>
      <c r="O5" s="262"/>
      <c r="P5" s="263"/>
      <c r="Q5" s="160" t="s">
        <v>73</v>
      </c>
      <c r="R5" s="423" t="s">
        <v>74</v>
      </c>
      <c r="S5" s="254" t="s">
        <v>75</v>
      </c>
    </row>
    <row r="6" spans="1:19" ht="12.75">
      <c r="A6" s="265"/>
      <c r="B6" s="265"/>
      <c r="C6" s="257" t="s">
        <v>76</v>
      </c>
      <c r="D6" s="161" t="s">
        <v>77</v>
      </c>
      <c r="E6" s="257" t="s">
        <v>76</v>
      </c>
      <c r="F6" s="161" t="s">
        <v>77</v>
      </c>
      <c r="G6" s="259" t="s">
        <v>76</v>
      </c>
      <c r="H6" s="161" t="s">
        <v>77</v>
      </c>
      <c r="I6" s="162" t="s">
        <v>78</v>
      </c>
      <c r="J6" s="257" t="s">
        <v>76</v>
      </c>
      <c r="K6" s="163" t="s">
        <v>77</v>
      </c>
      <c r="L6" s="163" t="s">
        <v>78</v>
      </c>
      <c r="M6" s="259" t="s">
        <v>76</v>
      </c>
      <c r="N6" s="161" t="s">
        <v>77</v>
      </c>
      <c r="O6" s="163" t="s">
        <v>78</v>
      </c>
      <c r="P6" s="257" t="s">
        <v>76</v>
      </c>
      <c r="Q6" s="259" t="s">
        <v>76</v>
      </c>
      <c r="R6" s="424"/>
      <c r="S6" s="255"/>
    </row>
    <row r="7" spans="1:19" ht="13.5" thickBot="1">
      <c r="A7" s="266"/>
      <c r="B7" s="266"/>
      <c r="C7" s="258"/>
      <c r="D7" s="1" t="s">
        <v>79</v>
      </c>
      <c r="E7" s="258"/>
      <c r="F7" s="164" t="s">
        <v>79</v>
      </c>
      <c r="G7" s="260"/>
      <c r="H7" s="1" t="s">
        <v>79</v>
      </c>
      <c r="I7" s="164" t="s">
        <v>78</v>
      </c>
      <c r="J7" s="258"/>
      <c r="K7" s="164" t="s">
        <v>79</v>
      </c>
      <c r="L7" s="164" t="s">
        <v>78</v>
      </c>
      <c r="M7" s="260"/>
      <c r="N7" s="1" t="s">
        <v>79</v>
      </c>
      <c r="O7" s="164" t="s">
        <v>78</v>
      </c>
      <c r="P7" s="258"/>
      <c r="Q7" s="260"/>
      <c r="R7" s="425"/>
      <c r="S7" s="256"/>
    </row>
    <row r="8" spans="1:19" ht="12.75" customHeight="1">
      <c r="A8" s="231">
        <v>17</v>
      </c>
      <c r="B8" s="233" t="s">
        <v>44</v>
      </c>
      <c r="C8" s="228">
        <v>1</v>
      </c>
      <c r="D8" s="170">
        <v>17.37</v>
      </c>
      <c r="E8" s="230">
        <v>1</v>
      </c>
      <c r="F8" s="170">
        <v>54.81</v>
      </c>
      <c r="G8" s="230">
        <v>2</v>
      </c>
      <c r="H8" s="170">
        <v>89.41</v>
      </c>
      <c r="I8" s="166" t="s">
        <v>80</v>
      </c>
      <c r="J8" s="230">
        <v>3</v>
      </c>
      <c r="K8" s="170">
        <v>66.4</v>
      </c>
      <c r="L8" s="166" t="s">
        <v>81</v>
      </c>
      <c r="M8" s="230">
        <v>1</v>
      </c>
      <c r="N8" s="170">
        <v>148.59</v>
      </c>
      <c r="O8" s="166" t="s">
        <v>238</v>
      </c>
      <c r="P8" s="230">
        <v>4</v>
      </c>
      <c r="Q8" s="228">
        <v>0</v>
      </c>
      <c r="R8" s="229">
        <v>12</v>
      </c>
      <c r="S8" s="229">
        <v>1</v>
      </c>
    </row>
    <row r="9" spans="1:19" ht="12.75" customHeight="1">
      <c r="A9" s="232"/>
      <c r="B9" s="234"/>
      <c r="C9" s="228"/>
      <c r="D9" s="165">
        <v>18.03</v>
      </c>
      <c r="E9" s="230"/>
      <c r="F9" s="165">
        <v>53.33</v>
      </c>
      <c r="G9" s="230"/>
      <c r="H9" s="165">
        <v>83.38</v>
      </c>
      <c r="I9" s="166" t="s">
        <v>80</v>
      </c>
      <c r="J9" s="230"/>
      <c r="K9" s="165">
        <v>64.42</v>
      </c>
      <c r="L9" s="166" t="s">
        <v>81</v>
      </c>
      <c r="M9" s="230"/>
      <c r="N9" s="165">
        <v>102.06</v>
      </c>
      <c r="O9" s="166" t="s">
        <v>84</v>
      </c>
      <c r="P9" s="230"/>
      <c r="Q9" s="228"/>
      <c r="R9" s="229"/>
      <c r="S9" s="229"/>
    </row>
    <row r="10" spans="1:19" ht="12.75">
      <c r="A10" s="238">
        <v>12</v>
      </c>
      <c r="B10" s="240" t="s">
        <v>23</v>
      </c>
      <c r="C10" s="235">
        <v>2</v>
      </c>
      <c r="D10" s="167">
        <v>47.9</v>
      </c>
      <c r="E10" s="237">
        <v>3</v>
      </c>
      <c r="F10" s="167">
        <v>52.61</v>
      </c>
      <c r="G10" s="237">
        <v>1</v>
      </c>
      <c r="H10" s="167">
        <v>107.15</v>
      </c>
      <c r="I10" s="169" t="s">
        <v>82</v>
      </c>
      <c r="J10" s="237">
        <v>6</v>
      </c>
      <c r="K10" s="167">
        <v>69.36</v>
      </c>
      <c r="L10" s="169" t="s">
        <v>81</v>
      </c>
      <c r="M10" s="237">
        <v>3</v>
      </c>
      <c r="N10" s="167">
        <v>75.25</v>
      </c>
      <c r="O10" s="169" t="s">
        <v>90</v>
      </c>
      <c r="P10" s="237">
        <v>1</v>
      </c>
      <c r="Q10" s="235">
        <v>0</v>
      </c>
      <c r="R10" s="236">
        <v>16</v>
      </c>
      <c r="S10" s="236">
        <v>2</v>
      </c>
    </row>
    <row r="11" spans="1:19" ht="12.75">
      <c r="A11" s="239"/>
      <c r="B11" s="241"/>
      <c r="C11" s="235"/>
      <c r="D11" s="168">
        <v>19.66</v>
      </c>
      <c r="E11" s="237"/>
      <c r="F11" s="168">
        <v>55.25</v>
      </c>
      <c r="G11" s="237"/>
      <c r="H11" s="168">
        <v>84.67</v>
      </c>
      <c r="I11" s="169" t="s">
        <v>81</v>
      </c>
      <c r="J11" s="237"/>
      <c r="K11" s="168">
        <v>66.16</v>
      </c>
      <c r="L11" s="169" t="s">
        <v>81</v>
      </c>
      <c r="M11" s="237"/>
      <c r="N11" s="168">
        <v>78.66</v>
      </c>
      <c r="O11" s="169" t="s">
        <v>90</v>
      </c>
      <c r="P11" s="237"/>
      <c r="Q11" s="235"/>
      <c r="R11" s="236"/>
      <c r="S11" s="236"/>
    </row>
    <row r="12" spans="1:19" ht="12.75">
      <c r="A12" s="231">
        <v>13</v>
      </c>
      <c r="B12" s="233" t="s">
        <v>40</v>
      </c>
      <c r="C12" s="228">
        <v>4</v>
      </c>
      <c r="D12" s="170">
        <v>19.72</v>
      </c>
      <c r="E12" s="230">
        <v>4</v>
      </c>
      <c r="F12" s="170">
        <v>62.72</v>
      </c>
      <c r="G12" s="230">
        <v>7</v>
      </c>
      <c r="H12" s="170">
        <v>71.03</v>
      </c>
      <c r="I12" s="166" t="s">
        <v>81</v>
      </c>
      <c r="J12" s="230">
        <v>1</v>
      </c>
      <c r="K12" s="170">
        <v>68.49</v>
      </c>
      <c r="L12" s="166" t="s">
        <v>81</v>
      </c>
      <c r="M12" s="230">
        <v>5</v>
      </c>
      <c r="N12" s="170">
        <v>89.5</v>
      </c>
      <c r="O12" s="166" t="s">
        <v>81</v>
      </c>
      <c r="P12" s="230">
        <v>2</v>
      </c>
      <c r="Q12" s="228">
        <v>0</v>
      </c>
      <c r="R12" s="229">
        <v>23</v>
      </c>
      <c r="S12" s="229">
        <v>3</v>
      </c>
    </row>
    <row r="13" spans="1:19" ht="13.5" thickBot="1">
      <c r="A13" s="232"/>
      <c r="B13" s="234"/>
      <c r="C13" s="228"/>
      <c r="D13" s="165">
        <v>23.16</v>
      </c>
      <c r="E13" s="230"/>
      <c r="F13" s="165" t="s">
        <v>83</v>
      </c>
      <c r="G13" s="230"/>
      <c r="H13" s="165">
        <v>72.25</v>
      </c>
      <c r="I13" s="166" t="s">
        <v>81</v>
      </c>
      <c r="J13" s="230"/>
      <c r="K13" s="165">
        <v>70.67</v>
      </c>
      <c r="L13" s="166" t="s">
        <v>81</v>
      </c>
      <c r="M13" s="230"/>
      <c r="N13" s="165">
        <v>78.87</v>
      </c>
      <c r="O13" s="166" t="s">
        <v>90</v>
      </c>
      <c r="P13" s="230"/>
      <c r="Q13" s="228"/>
      <c r="R13" s="229"/>
      <c r="S13" s="229"/>
    </row>
    <row r="14" spans="1:19" ht="12.75" customHeight="1">
      <c r="A14" s="238">
        <v>15</v>
      </c>
      <c r="B14" s="240" t="s">
        <v>45</v>
      </c>
      <c r="C14" s="235">
        <v>5</v>
      </c>
      <c r="D14" s="167">
        <v>25.95</v>
      </c>
      <c r="E14" s="237">
        <v>6</v>
      </c>
      <c r="F14" s="225">
        <v>54.57</v>
      </c>
      <c r="G14" s="237">
        <v>3</v>
      </c>
      <c r="H14" s="167">
        <v>89.03</v>
      </c>
      <c r="I14" s="169" t="s">
        <v>82</v>
      </c>
      <c r="J14" s="237">
        <v>2</v>
      </c>
      <c r="K14" s="225">
        <v>72.94</v>
      </c>
      <c r="L14" s="169" t="s">
        <v>81</v>
      </c>
      <c r="M14" s="237">
        <v>4</v>
      </c>
      <c r="N14" s="225">
        <v>82.35</v>
      </c>
      <c r="O14" s="169" t="s">
        <v>84</v>
      </c>
      <c r="P14" s="237">
        <v>3</v>
      </c>
      <c r="Q14" s="235">
        <v>0</v>
      </c>
      <c r="R14" s="236">
        <v>23</v>
      </c>
      <c r="S14" s="236">
        <v>4</v>
      </c>
    </row>
    <row r="15" spans="1:19" ht="12.75" customHeight="1">
      <c r="A15" s="239"/>
      <c r="B15" s="241"/>
      <c r="C15" s="235"/>
      <c r="D15" s="168">
        <v>20.69</v>
      </c>
      <c r="E15" s="237"/>
      <c r="F15" s="168" t="s">
        <v>83</v>
      </c>
      <c r="G15" s="237"/>
      <c r="H15" s="168">
        <v>82.29</v>
      </c>
      <c r="I15" s="169" t="s">
        <v>80</v>
      </c>
      <c r="J15" s="237"/>
      <c r="K15" s="168">
        <v>66.46</v>
      </c>
      <c r="L15" s="169" t="s">
        <v>81</v>
      </c>
      <c r="M15" s="237"/>
      <c r="N15" s="168">
        <v>151.03</v>
      </c>
      <c r="O15" s="169" t="s">
        <v>238</v>
      </c>
      <c r="P15" s="237"/>
      <c r="Q15" s="235"/>
      <c r="R15" s="236"/>
      <c r="S15" s="236"/>
    </row>
    <row r="16" spans="1:19" s="10" customFormat="1" ht="12.75" customHeight="1">
      <c r="A16" s="245">
        <v>16</v>
      </c>
      <c r="B16" s="247" t="s">
        <v>2</v>
      </c>
      <c r="C16" s="242">
        <v>3</v>
      </c>
      <c r="D16" s="171">
        <v>18.63</v>
      </c>
      <c r="E16" s="244">
        <v>2</v>
      </c>
      <c r="F16" s="172" t="s">
        <v>83</v>
      </c>
      <c r="G16" s="244">
        <v>5</v>
      </c>
      <c r="H16" s="171">
        <v>93.78</v>
      </c>
      <c r="I16" s="173" t="s">
        <v>81</v>
      </c>
      <c r="J16" s="244">
        <v>8</v>
      </c>
      <c r="K16" s="171">
        <v>84.68</v>
      </c>
      <c r="L16" s="173" t="s">
        <v>80</v>
      </c>
      <c r="M16" s="244">
        <v>2</v>
      </c>
      <c r="N16" s="171">
        <v>102.59</v>
      </c>
      <c r="O16" s="173" t="s">
        <v>90</v>
      </c>
      <c r="P16" s="244">
        <v>5</v>
      </c>
      <c r="Q16" s="242">
        <v>0</v>
      </c>
      <c r="R16" s="243">
        <v>25</v>
      </c>
      <c r="S16" s="243">
        <v>5</v>
      </c>
    </row>
    <row r="17" spans="1:19" s="10" customFormat="1" ht="12.75" customHeight="1">
      <c r="A17" s="246"/>
      <c r="B17" s="248"/>
      <c r="C17" s="242"/>
      <c r="D17" s="172">
        <v>23.94</v>
      </c>
      <c r="E17" s="244"/>
      <c r="F17" s="172">
        <v>58.72</v>
      </c>
      <c r="G17" s="244"/>
      <c r="H17" s="172">
        <v>113.36</v>
      </c>
      <c r="I17" s="173" t="s">
        <v>80</v>
      </c>
      <c r="J17" s="244"/>
      <c r="K17" s="172">
        <v>65.49</v>
      </c>
      <c r="L17" s="173" t="s">
        <v>81</v>
      </c>
      <c r="M17" s="244"/>
      <c r="N17" s="172">
        <v>128.81</v>
      </c>
      <c r="O17" s="173" t="s">
        <v>239</v>
      </c>
      <c r="P17" s="244"/>
      <c r="Q17" s="242"/>
      <c r="R17" s="243"/>
      <c r="S17" s="243"/>
    </row>
    <row r="18" spans="1:19" ht="12.75">
      <c r="A18" s="238">
        <v>14</v>
      </c>
      <c r="B18" s="240" t="s">
        <v>38</v>
      </c>
      <c r="C18" s="235">
        <v>10</v>
      </c>
      <c r="D18" s="168">
        <v>21.41</v>
      </c>
      <c r="E18" s="237">
        <v>7</v>
      </c>
      <c r="F18" s="168">
        <v>55.27</v>
      </c>
      <c r="G18" s="237">
        <v>4</v>
      </c>
      <c r="H18" s="168">
        <v>83.6</v>
      </c>
      <c r="I18" s="169" t="s">
        <v>81</v>
      </c>
      <c r="J18" s="237">
        <v>4</v>
      </c>
      <c r="K18" s="168">
        <v>70.11</v>
      </c>
      <c r="L18" s="169" t="s">
        <v>81</v>
      </c>
      <c r="M18" s="237">
        <v>6</v>
      </c>
      <c r="N18" s="168">
        <v>176.22</v>
      </c>
      <c r="O18" s="169" t="s">
        <v>236</v>
      </c>
      <c r="P18" s="237">
        <v>7</v>
      </c>
      <c r="Q18" s="235">
        <v>0</v>
      </c>
      <c r="R18" s="236">
        <v>38</v>
      </c>
      <c r="S18" s="236">
        <v>6</v>
      </c>
    </row>
    <row r="19" spans="1:19" ht="12.75">
      <c r="A19" s="239"/>
      <c r="B19" s="241"/>
      <c r="C19" s="235"/>
      <c r="D19" s="168">
        <v>21.37</v>
      </c>
      <c r="E19" s="237"/>
      <c r="F19" s="168">
        <v>54.7</v>
      </c>
      <c r="G19" s="237"/>
      <c r="H19" s="168">
        <v>95.75</v>
      </c>
      <c r="I19" s="169" t="s">
        <v>81</v>
      </c>
      <c r="J19" s="237"/>
      <c r="K19" s="168">
        <v>82.52</v>
      </c>
      <c r="L19" s="169" t="s">
        <v>80</v>
      </c>
      <c r="M19" s="237"/>
      <c r="N19" s="168">
        <v>127.47</v>
      </c>
      <c r="O19" s="169" t="s">
        <v>237</v>
      </c>
      <c r="P19" s="237"/>
      <c r="Q19" s="235"/>
      <c r="R19" s="236"/>
      <c r="S19" s="236"/>
    </row>
    <row r="20" spans="1:19" s="10" customFormat="1" ht="12.75">
      <c r="A20" s="420">
        <v>2</v>
      </c>
      <c r="B20" s="421" t="s">
        <v>36</v>
      </c>
      <c r="C20" s="418">
        <v>8</v>
      </c>
      <c r="D20" s="171">
        <v>22.84</v>
      </c>
      <c r="E20" s="410">
        <v>8</v>
      </c>
      <c r="F20" s="171">
        <v>60.51</v>
      </c>
      <c r="G20" s="410">
        <v>6</v>
      </c>
      <c r="H20" s="171">
        <v>89.13</v>
      </c>
      <c r="I20" s="227" t="s">
        <v>81</v>
      </c>
      <c r="J20" s="410">
        <v>7</v>
      </c>
      <c r="K20" s="171">
        <v>75.17</v>
      </c>
      <c r="L20" s="227" t="s">
        <v>81</v>
      </c>
      <c r="M20" s="410">
        <v>7</v>
      </c>
      <c r="N20" s="171">
        <v>137.1</v>
      </c>
      <c r="O20" s="227" t="s">
        <v>82</v>
      </c>
      <c r="P20" s="410">
        <v>6</v>
      </c>
      <c r="Q20" s="418">
        <v>0</v>
      </c>
      <c r="R20" s="416">
        <v>42</v>
      </c>
      <c r="S20" s="416">
        <v>7</v>
      </c>
    </row>
    <row r="21" spans="1:19" s="10" customFormat="1" ht="12.75">
      <c r="A21" s="246"/>
      <c r="B21" s="248"/>
      <c r="C21" s="242"/>
      <c r="D21" s="172" t="s">
        <v>83</v>
      </c>
      <c r="E21" s="244"/>
      <c r="F21" s="172">
        <v>61.19</v>
      </c>
      <c r="G21" s="244"/>
      <c r="H21" s="172">
        <v>95</v>
      </c>
      <c r="I21" s="173" t="s">
        <v>80</v>
      </c>
      <c r="J21" s="244"/>
      <c r="K21" s="172">
        <v>73.18</v>
      </c>
      <c r="L21" s="173" t="s">
        <v>81</v>
      </c>
      <c r="M21" s="244"/>
      <c r="N21" s="172">
        <v>117.62</v>
      </c>
      <c r="O21" s="173" t="s">
        <v>84</v>
      </c>
      <c r="P21" s="244"/>
      <c r="Q21" s="242"/>
      <c r="R21" s="243"/>
      <c r="S21" s="243"/>
    </row>
    <row r="22" spans="1:19" ht="12.75">
      <c r="A22" s="238">
        <v>10</v>
      </c>
      <c r="B22" s="240" t="s">
        <v>3</v>
      </c>
      <c r="C22" s="235">
        <v>6</v>
      </c>
      <c r="D22" s="167">
        <v>25.61</v>
      </c>
      <c r="E22" s="237">
        <v>11</v>
      </c>
      <c r="F22" s="167">
        <v>75.42</v>
      </c>
      <c r="G22" s="237">
        <v>11</v>
      </c>
      <c r="H22" s="167">
        <v>136.22</v>
      </c>
      <c r="I22" s="169" t="s">
        <v>80</v>
      </c>
      <c r="J22" s="237">
        <v>12</v>
      </c>
      <c r="K22" s="167">
        <v>89.79</v>
      </c>
      <c r="L22" s="169" t="s">
        <v>81</v>
      </c>
      <c r="M22" s="237">
        <v>8</v>
      </c>
      <c r="N22" s="167">
        <v>231.03</v>
      </c>
      <c r="O22" s="169" t="s">
        <v>85</v>
      </c>
      <c r="P22" s="237">
        <v>10</v>
      </c>
      <c r="Q22" s="235">
        <v>0</v>
      </c>
      <c r="R22" s="236">
        <v>58</v>
      </c>
      <c r="S22" s="236">
        <v>8</v>
      </c>
    </row>
    <row r="23" spans="1:19" ht="12.75">
      <c r="A23" s="239"/>
      <c r="B23" s="241"/>
      <c r="C23" s="235"/>
      <c r="D23" s="168">
        <v>24.48</v>
      </c>
      <c r="E23" s="237"/>
      <c r="F23" s="168" t="s">
        <v>83</v>
      </c>
      <c r="G23" s="237"/>
      <c r="H23" s="168">
        <v>111.31</v>
      </c>
      <c r="I23" s="169" t="s">
        <v>81</v>
      </c>
      <c r="J23" s="237"/>
      <c r="K23" s="168">
        <v>80.22</v>
      </c>
      <c r="L23" s="169" t="s">
        <v>81</v>
      </c>
      <c r="M23" s="237"/>
      <c r="N23" s="168">
        <v>149.47</v>
      </c>
      <c r="O23" s="169" t="s">
        <v>82</v>
      </c>
      <c r="P23" s="237"/>
      <c r="Q23" s="235"/>
      <c r="R23" s="236"/>
      <c r="S23" s="236"/>
    </row>
    <row r="24" spans="1:19" s="10" customFormat="1" ht="12.75">
      <c r="A24" s="245">
        <v>4</v>
      </c>
      <c r="B24" s="247" t="s">
        <v>39</v>
      </c>
      <c r="C24" s="242">
        <v>7</v>
      </c>
      <c r="D24" s="171">
        <v>32.23</v>
      </c>
      <c r="E24" s="244">
        <v>16</v>
      </c>
      <c r="F24" s="172" t="s">
        <v>83</v>
      </c>
      <c r="G24" s="244">
        <v>14</v>
      </c>
      <c r="H24" s="171">
        <v>83.66</v>
      </c>
      <c r="I24" s="173" t="s">
        <v>81</v>
      </c>
      <c r="J24" s="244">
        <v>5</v>
      </c>
      <c r="K24" s="171">
        <v>89.53</v>
      </c>
      <c r="L24" s="173" t="s">
        <v>81</v>
      </c>
      <c r="M24" s="244">
        <v>15</v>
      </c>
      <c r="N24" s="171">
        <v>151.47</v>
      </c>
      <c r="O24" s="173" t="s">
        <v>88</v>
      </c>
      <c r="P24" s="244">
        <v>9</v>
      </c>
      <c r="Q24" s="242">
        <v>0</v>
      </c>
      <c r="R24" s="243">
        <v>66</v>
      </c>
      <c r="S24" s="243">
        <v>9</v>
      </c>
    </row>
    <row r="25" spans="1:19" s="10" customFormat="1" ht="12.75">
      <c r="A25" s="246"/>
      <c r="B25" s="248"/>
      <c r="C25" s="242"/>
      <c r="D25" s="172">
        <v>28.03</v>
      </c>
      <c r="E25" s="244"/>
      <c r="F25" s="172">
        <v>79.19</v>
      </c>
      <c r="G25" s="244"/>
      <c r="H25" s="172">
        <v>95.66</v>
      </c>
      <c r="I25" s="173" t="s">
        <v>80</v>
      </c>
      <c r="J25" s="244"/>
      <c r="K25" s="172">
        <v>94.37</v>
      </c>
      <c r="L25" s="173" t="s">
        <v>80</v>
      </c>
      <c r="M25" s="244"/>
      <c r="N25" s="172">
        <v>148.44</v>
      </c>
      <c r="O25" s="173" t="s">
        <v>88</v>
      </c>
      <c r="P25" s="244"/>
      <c r="Q25" s="242"/>
      <c r="R25" s="243"/>
      <c r="S25" s="243"/>
    </row>
    <row r="26" spans="1:19" ht="12.75">
      <c r="A26" s="238">
        <v>9</v>
      </c>
      <c r="B26" s="240" t="s">
        <v>34</v>
      </c>
      <c r="C26" s="235">
        <v>14</v>
      </c>
      <c r="D26" s="167">
        <v>30.32</v>
      </c>
      <c r="E26" s="237">
        <v>10</v>
      </c>
      <c r="F26" s="167" t="s">
        <v>83</v>
      </c>
      <c r="G26" s="237">
        <v>8</v>
      </c>
      <c r="H26" s="167">
        <v>107.19</v>
      </c>
      <c r="I26" s="169" t="s">
        <v>81</v>
      </c>
      <c r="J26" s="237">
        <v>11</v>
      </c>
      <c r="K26" s="167">
        <v>91.52</v>
      </c>
      <c r="L26" s="169" t="s">
        <v>81</v>
      </c>
      <c r="M26" s="237">
        <v>17</v>
      </c>
      <c r="N26" s="167">
        <v>143.29</v>
      </c>
      <c r="O26" s="169" t="s">
        <v>88</v>
      </c>
      <c r="P26" s="237">
        <v>8</v>
      </c>
      <c r="Q26" s="235">
        <v>0</v>
      </c>
      <c r="R26" s="236">
        <v>68</v>
      </c>
      <c r="S26" s="236">
        <v>10</v>
      </c>
    </row>
    <row r="27" spans="1:19" ht="12.75">
      <c r="A27" s="239"/>
      <c r="B27" s="241"/>
      <c r="C27" s="235"/>
      <c r="D27" s="168">
        <v>23.96</v>
      </c>
      <c r="E27" s="237"/>
      <c r="F27" s="168">
        <v>63.82</v>
      </c>
      <c r="G27" s="237"/>
      <c r="H27" s="168">
        <v>144.94</v>
      </c>
      <c r="I27" s="169" t="s">
        <v>81</v>
      </c>
      <c r="J27" s="237"/>
      <c r="K27" s="168">
        <v>92.98</v>
      </c>
      <c r="L27" s="169" t="s">
        <v>81</v>
      </c>
      <c r="M27" s="237"/>
      <c r="N27" s="168">
        <v>176.53</v>
      </c>
      <c r="O27" s="169" t="s">
        <v>99</v>
      </c>
      <c r="P27" s="237"/>
      <c r="Q27" s="235"/>
      <c r="R27" s="236"/>
      <c r="S27" s="236"/>
    </row>
    <row r="28" spans="1:19" ht="12.75">
      <c r="A28" s="231">
        <v>11</v>
      </c>
      <c r="B28" s="233" t="s">
        <v>35</v>
      </c>
      <c r="C28" s="228">
        <v>19</v>
      </c>
      <c r="D28" s="170">
        <v>20.65</v>
      </c>
      <c r="E28" s="230">
        <v>5</v>
      </c>
      <c r="F28" s="170">
        <v>64.63</v>
      </c>
      <c r="G28" s="230">
        <v>9</v>
      </c>
      <c r="H28" s="170">
        <v>125.01</v>
      </c>
      <c r="I28" s="166" t="s">
        <v>81</v>
      </c>
      <c r="J28" s="230">
        <v>14</v>
      </c>
      <c r="K28" s="170">
        <v>80.4</v>
      </c>
      <c r="L28" s="166" t="s">
        <v>81</v>
      </c>
      <c r="M28" s="230">
        <v>9</v>
      </c>
      <c r="N28" s="170">
        <v>348.34</v>
      </c>
      <c r="O28" s="166" t="s">
        <v>235</v>
      </c>
      <c r="P28" s="230">
        <v>12</v>
      </c>
      <c r="Q28" s="228">
        <v>5</v>
      </c>
      <c r="R28" s="229">
        <v>73</v>
      </c>
      <c r="S28" s="229">
        <v>11</v>
      </c>
    </row>
    <row r="29" spans="1:19" ht="12.75">
      <c r="A29" s="232"/>
      <c r="B29" s="234"/>
      <c r="C29" s="228"/>
      <c r="D29" s="165">
        <v>22.42</v>
      </c>
      <c r="E29" s="230"/>
      <c r="F29" s="165">
        <v>66.42</v>
      </c>
      <c r="G29" s="230"/>
      <c r="H29" s="165">
        <v>166.93</v>
      </c>
      <c r="I29" s="166" t="s">
        <v>99</v>
      </c>
      <c r="J29" s="230"/>
      <c r="K29" s="165">
        <v>82.67</v>
      </c>
      <c r="L29" s="166" t="s">
        <v>81</v>
      </c>
      <c r="M29" s="230"/>
      <c r="N29" s="165">
        <v>168.53</v>
      </c>
      <c r="O29" s="166" t="s">
        <v>88</v>
      </c>
      <c r="P29" s="230"/>
      <c r="Q29" s="228"/>
      <c r="R29" s="229"/>
      <c r="S29" s="229"/>
    </row>
    <row r="30" spans="1:19" ht="12.75" customHeight="1">
      <c r="A30" s="238">
        <v>24</v>
      </c>
      <c r="B30" s="240" t="s">
        <v>43</v>
      </c>
      <c r="C30" s="235">
        <v>13</v>
      </c>
      <c r="D30" s="167">
        <v>45.02</v>
      </c>
      <c r="E30" s="237">
        <v>22</v>
      </c>
      <c r="F30" s="167">
        <v>82.72</v>
      </c>
      <c r="G30" s="237">
        <v>12</v>
      </c>
      <c r="H30" s="167">
        <v>114.72</v>
      </c>
      <c r="I30" s="169" t="s">
        <v>82</v>
      </c>
      <c r="J30" s="237">
        <v>9</v>
      </c>
      <c r="K30" s="167">
        <v>96.41</v>
      </c>
      <c r="L30" s="169" t="s">
        <v>81</v>
      </c>
      <c r="M30" s="237">
        <v>13</v>
      </c>
      <c r="N30" s="167">
        <v>209.97</v>
      </c>
      <c r="O30" s="169" t="s">
        <v>91</v>
      </c>
      <c r="P30" s="237">
        <v>11</v>
      </c>
      <c r="Q30" s="235">
        <v>0</v>
      </c>
      <c r="R30" s="236">
        <v>80</v>
      </c>
      <c r="S30" s="236">
        <v>12</v>
      </c>
    </row>
    <row r="31" spans="1:19" ht="12.75" customHeight="1">
      <c r="A31" s="239"/>
      <c r="B31" s="241"/>
      <c r="C31" s="235"/>
      <c r="D31" s="168">
        <v>49.26</v>
      </c>
      <c r="E31" s="237"/>
      <c r="F31" s="168">
        <v>77.4</v>
      </c>
      <c r="G31" s="237"/>
      <c r="H31" s="168">
        <v>102.87</v>
      </c>
      <c r="I31" s="169" t="s">
        <v>80</v>
      </c>
      <c r="J31" s="237"/>
      <c r="K31" s="168">
        <v>87.88</v>
      </c>
      <c r="L31" s="169" t="s">
        <v>81</v>
      </c>
      <c r="M31" s="237"/>
      <c r="N31" s="168">
        <v>166.03</v>
      </c>
      <c r="O31" s="169" t="s">
        <v>239</v>
      </c>
      <c r="P31" s="237"/>
      <c r="Q31" s="235"/>
      <c r="R31" s="236"/>
      <c r="S31" s="236"/>
    </row>
    <row r="32" spans="1:19" ht="12.75">
      <c r="A32" s="231">
        <v>3</v>
      </c>
      <c r="B32" s="233" t="s">
        <v>21</v>
      </c>
      <c r="C32" s="228">
        <v>11</v>
      </c>
      <c r="D32" s="170" t="s">
        <v>83</v>
      </c>
      <c r="E32" s="230">
        <v>21</v>
      </c>
      <c r="F32" s="170">
        <v>77.48</v>
      </c>
      <c r="G32" s="230">
        <v>13</v>
      </c>
      <c r="H32" s="170">
        <v>133.88</v>
      </c>
      <c r="I32" s="166" t="s">
        <v>89</v>
      </c>
      <c r="J32" s="230">
        <v>17</v>
      </c>
      <c r="K32" s="170">
        <v>87.61</v>
      </c>
      <c r="L32" s="166" t="s">
        <v>81</v>
      </c>
      <c r="M32" s="230">
        <v>12</v>
      </c>
      <c r="N32" s="170">
        <v>301</v>
      </c>
      <c r="O32" s="166" t="s">
        <v>93</v>
      </c>
      <c r="P32" s="230">
        <v>16</v>
      </c>
      <c r="Q32" s="228">
        <v>0</v>
      </c>
      <c r="R32" s="229">
        <v>90</v>
      </c>
      <c r="S32" s="229">
        <v>13</v>
      </c>
    </row>
    <row r="33" spans="1:19" ht="12.75">
      <c r="A33" s="232"/>
      <c r="B33" s="234"/>
      <c r="C33" s="228"/>
      <c r="D33" s="165">
        <v>43.54</v>
      </c>
      <c r="E33" s="230"/>
      <c r="F33" s="165">
        <v>87.1</v>
      </c>
      <c r="G33" s="230"/>
      <c r="H33" s="165">
        <v>133.79</v>
      </c>
      <c r="I33" s="166" t="s">
        <v>82</v>
      </c>
      <c r="J33" s="230"/>
      <c r="K33" s="165">
        <v>88.28</v>
      </c>
      <c r="L33" s="166" t="s">
        <v>81</v>
      </c>
      <c r="M33" s="230"/>
      <c r="N33" s="165">
        <v>225.34</v>
      </c>
      <c r="O33" s="166" t="s">
        <v>93</v>
      </c>
      <c r="P33" s="230"/>
      <c r="Q33" s="228"/>
      <c r="R33" s="229"/>
      <c r="S33" s="229"/>
    </row>
    <row r="34" spans="1:19" ht="12.75" customHeight="1">
      <c r="A34" s="238">
        <v>19</v>
      </c>
      <c r="B34" s="240" t="s">
        <v>31</v>
      </c>
      <c r="C34" s="235">
        <v>17</v>
      </c>
      <c r="D34" s="167">
        <v>23.34</v>
      </c>
      <c r="E34" s="237">
        <v>9</v>
      </c>
      <c r="F34" s="167" t="s">
        <v>83</v>
      </c>
      <c r="G34" s="237">
        <v>18</v>
      </c>
      <c r="H34" s="167">
        <v>162.69</v>
      </c>
      <c r="I34" s="169" t="s">
        <v>237</v>
      </c>
      <c r="J34" s="237">
        <v>22</v>
      </c>
      <c r="K34" s="167">
        <v>92.28</v>
      </c>
      <c r="L34" s="169" t="s">
        <v>80</v>
      </c>
      <c r="M34" s="237">
        <v>14</v>
      </c>
      <c r="N34" s="167" t="s">
        <v>83</v>
      </c>
      <c r="O34" s="169" t="s">
        <v>81</v>
      </c>
      <c r="P34" s="237">
        <v>13</v>
      </c>
      <c r="Q34" s="235">
        <v>0</v>
      </c>
      <c r="R34" s="236">
        <v>93</v>
      </c>
      <c r="S34" s="236">
        <v>14</v>
      </c>
    </row>
    <row r="35" spans="1:19" ht="12.75" customHeight="1">
      <c r="A35" s="239"/>
      <c r="B35" s="241"/>
      <c r="C35" s="235"/>
      <c r="D35" s="168" t="s">
        <v>83</v>
      </c>
      <c r="E35" s="237"/>
      <c r="F35" s="168">
        <v>83.42</v>
      </c>
      <c r="G35" s="237"/>
      <c r="H35" s="168" t="s">
        <v>86</v>
      </c>
      <c r="I35" s="169" t="s">
        <v>81</v>
      </c>
      <c r="J35" s="237"/>
      <c r="K35" s="168">
        <v>88.7</v>
      </c>
      <c r="L35" s="169" t="s">
        <v>80</v>
      </c>
      <c r="M35" s="237"/>
      <c r="N35" s="168">
        <v>174.22</v>
      </c>
      <c r="O35" s="169" t="s">
        <v>88</v>
      </c>
      <c r="P35" s="237"/>
      <c r="Q35" s="235"/>
      <c r="R35" s="236"/>
      <c r="S35" s="236"/>
    </row>
    <row r="36" spans="1:19" ht="12.75" customHeight="1">
      <c r="A36" s="251">
        <v>21</v>
      </c>
      <c r="B36" s="252" t="s">
        <v>33</v>
      </c>
      <c r="C36" s="249">
        <v>27</v>
      </c>
      <c r="D36" s="170">
        <v>32.47</v>
      </c>
      <c r="E36" s="230">
        <v>17</v>
      </c>
      <c r="F36" s="170">
        <v>70.59</v>
      </c>
      <c r="G36" s="230">
        <v>10</v>
      </c>
      <c r="H36" s="170">
        <v>361.89</v>
      </c>
      <c r="I36" s="166" t="s">
        <v>240</v>
      </c>
      <c r="J36" s="230">
        <v>26</v>
      </c>
      <c r="K36" s="170">
        <v>85.84</v>
      </c>
      <c r="L36" s="166" t="s">
        <v>81</v>
      </c>
      <c r="M36" s="230">
        <v>10</v>
      </c>
      <c r="N36" s="170">
        <v>223.69</v>
      </c>
      <c r="O36" s="166" t="s">
        <v>93</v>
      </c>
      <c r="P36" s="230">
        <v>15</v>
      </c>
      <c r="Q36" s="249">
        <v>0</v>
      </c>
      <c r="R36" s="250">
        <v>105</v>
      </c>
      <c r="S36" s="250">
        <v>15</v>
      </c>
    </row>
    <row r="37" spans="1:19" ht="12.75" customHeight="1">
      <c r="A37" s="232"/>
      <c r="B37" s="234"/>
      <c r="C37" s="228"/>
      <c r="D37" s="165" t="s">
        <v>83</v>
      </c>
      <c r="E37" s="230"/>
      <c r="F37" s="165">
        <v>81.48</v>
      </c>
      <c r="G37" s="230"/>
      <c r="H37" s="165">
        <v>224.94</v>
      </c>
      <c r="I37" s="166" t="s">
        <v>93</v>
      </c>
      <c r="J37" s="230"/>
      <c r="K37" s="165">
        <v>116.22</v>
      </c>
      <c r="L37" s="166" t="s">
        <v>82</v>
      </c>
      <c r="M37" s="230"/>
      <c r="N37" s="165">
        <v>249.1</v>
      </c>
      <c r="O37" s="166" t="s">
        <v>96</v>
      </c>
      <c r="P37" s="230"/>
      <c r="Q37" s="228"/>
      <c r="R37" s="229"/>
      <c r="S37" s="229"/>
    </row>
    <row r="38" spans="1:19" ht="12.75" customHeight="1">
      <c r="A38" s="238">
        <v>18</v>
      </c>
      <c r="B38" s="240" t="s">
        <v>28</v>
      </c>
      <c r="C38" s="235">
        <v>26</v>
      </c>
      <c r="D38" s="167">
        <v>33.89</v>
      </c>
      <c r="E38" s="237">
        <v>14</v>
      </c>
      <c r="F38" s="168">
        <v>83.29</v>
      </c>
      <c r="G38" s="237">
        <v>17</v>
      </c>
      <c r="H38" s="167">
        <v>359.56</v>
      </c>
      <c r="I38" s="169" t="s">
        <v>240</v>
      </c>
      <c r="J38" s="237">
        <v>24</v>
      </c>
      <c r="K38" s="167">
        <v>95.93</v>
      </c>
      <c r="L38" s="169" t="s">
        <v>81</v>
      </c>
      <c r="M38" s="237">
        <v>11</v>
      </c>
      <c r="N38" s="167" t="s">
        <v>83</v>
      </c>
      <c r="O38" s="169" t="s">
        <v>81</v>
      </c>
      <c r="P38" s="237">
        <v>14</v>
      </c>
      <c r="Q38" s="235">
        <v>0</v>
      </c>
      <c r="R38" s="236">
        <v>106</v>
      </c>
      <c r="S38" s="236">
        <v>16</v>
      </c>
    </row>
    <row r="39" spans="1:19" ht="12.75" customHeight="1">
      <c r="A39" s="239"/>
      <c r="B39" s="241"/>
      <c r="C39" s="235"/>
      <c r="D39" s="168">
        <v>26.49</v>
      </c>
      <c r="E39" s="237"/>
      <c r="F39" s="168" t="s">
        <v>83</v>
      </c>
      <c r="G39" s="237"/>
      <c r="H39" s="168">
        <v>195.03</v>
      </c>
      <c r="I39" s="169" t="s">
        <v>82</v>
      </c>
      <c r="J39" s="237"/>
      <c r="K39" s="168">
        <v>86.09</v>
      </c>
      <c r="L39" s="169" t="s">
        <v>81</v>
      </c>
      <c r="M39" s="237"/>
      <c r="N39" s="168">
        <v>209.25</v>
      </c>
      <c r="O39" s="169" t="s">
        <v>236</v>
      </c>
      <c r="P39" s="237"/>
      <c r="Q39" s="235"/>
      <c r="R39" s="236"/>
      <c r="S39" s="236"/>
    </row>
    <row r="40" spans="1:19" s="10" customFormat="1" ht="12.75" customHeight="1">
      <c r="A40" s="245">
        <v>20</v>
      </c>
      <c r="B40" s="247" t="s">
        <v>42</v>
      </c>
      <c r="C40" s="242">
        <v>16</v>
      </c>
      <c r="D40" s="171">
        <v>107.7</v>
      </c>
      <c r="E40" s="244">
        <v>20</v>
      </c>
      <c r="F40" s="171" t="s">
        <v>83</v>
      </c>
      <c r="G40" s="244">
        <v>20</v>
      </c>
      <c r="H40" s="171">
        <v>144.9</v>
      </c>
      <c r="I40" s="173" t="s">
        <v>99</v>
      </c>
      <c r="J40" s="244">
        <v>15</v>
      </c>
      <c r="K40" s="171">
        <v>98.28</v>
      </c>
      <c r="L40" s="173" t="s">
        <v>81</v>
      </c>
      <c r="M40" s="244">
        <v>18</v>
      </c>
      <c r="N40" s="171">
        <v>307.6</v>
      </c>
      <c r="O40" s="173" t="s">
        <v>241</v>
      </c>
      <c r="P40" s="244">
        <v>19</v>
      </c>
      <c r="Q40" s="242">
        <v>0</v>
      </c>
      <c r="R40" s="243">
        <v>108</v>
      </c>
      <c r="S40" s="243">
        <v>17</v>
      </c>
    </row>
    <row r="41" spans="1:19" s="10" customFormat="1" ht="12.75" customHeight="1">
      <c r="A41" s="246"/>
      <c r="B41" s="248"/>
      <c r="C41" s="242"/>
      <c r="D41" s="172">
        <v>37.24</v>
      </c>
      <c r="E41" s="244"/>
      <c r="F41" s="172">
        <v>87.32</v>
      </c>
      <c r="G41" s="244"/>
      <c r="H41" s="172">
        <v>126.21</v>
      </c>
      <c r="I41" s="173" t="s">
        <v>80</v>
      </c>
      <c r="J41" s="244"/>
      <c r="K41" s="172">
        <v>107.83</v>
      </c>
      <c r="L41" s="173" t="s">
        <v>80</v>
      </c>
      <c r="M41" s="244"/>
      <c r="N41" s="172">
        <v>263.08</v>
      </c>
      <c r="O41" s="173" t="s">
        <v>95</v>
      </c>
      <c r="P41" s="244"/>
      <c r="Q41" s="242"/>
      <c r="R41" s="243"/>
      <c r="S41" s="243"/>
    </row>
    <row r="42" spans="1:19" ht="12.75">
      <c r="A42" s="238">
        <v>6</v>
      </c>
      <c r="B42" s="240" t="s">
        <v>25</v>
      </c>
      <c r="C42" s="235">
        <v>21</v>
      </c>
      <c r="D42" s="167">
        <v>38.5</v>
      </c>
      <c r="E42" s="237">
        <v>15</v>
      </c>
      <c r="F42" s="167">
        <v>89.79</v>
      </c>
      <c r="G42" s="237">
        <v>21</v>
      </c>
      <c r="H42" s="167">
        <v>151.25</v>
      </c>
      <c r="I42" s="169" t="s">
        <v>80</v>
      </c>
      <c r="J42" s="237">
        <v>20</v>
      </c>
      <c r="K42" s="167">
        <v>101.55</v>
      </c>
      <c r="L42" s="169" t="s">
        <v>81</v>
      </c>
      <c r="M42" s="237">
        <v>20</v>
      </c>
      <c r="N42" s="167">
        <v>285.21</v>
      </c>
      <c r="O42" s="169" t="s">
        <v>229</v>
      </c>
      <c r="P42" s="237">
        <v>18</v>
      </c>
      <c r="Q42" s="235">
        <v>0</v>
      </c>
      <c r="R42" s="236">
        <v>115</v>
      </c>
      <c r="S42" s="236">
        <v>18</v>
      </c>
    </row>
    <row r="43" spans="1:19" ht="12.75">
      <c r="A43" s="239"/>
      <c r="B43" s="241"/>
      <c r="C43" s="235"/>
      <c r="D43" s="168">
        <v>27.06</v>
      </c>
      <c r="E43" s="237"/>
      <c r="F43" s="168">
        <v>94.14</v>
      </c>
      <c r="G43" s="237"/>
      <c r="H43" s="168">
        <v>145.7</v>
      </c>
      <c r="I43" s="169" t="s">
        <v>82</v>
      </c>
      <c r="J43" s="237"/>
      <c r="K43" s="168">
        <v>105</v>
      </c>
      <c r="L43" s="169" t="s">
        <v>81</v>
      </c>
      <c r="M43" s="237"/>
      <c r="N43" s="168">
        <v>257.93</v>
      </c>
      <c r="O43" s="169" t="s">
        <v>92</v>
      </c>
      <c r="P43" s="237"/>
      <c r="Q43" s="235"/>
      <c r="R43" s="236"/>
      <c r="S43" s="236"/>
    </row>
    <row r="44" spans="1:19" ht="12.75" customHeight="1">
      <c r="A44" s="231">
        <v>23</v>
      </c>
      <c r="B44" s="233" t="s">
        <v>30</v>
      </c>
      <c r="C44" s="228">
        <v>9</v>
      </c>
      <c r="D44" s="170" t="s">
        <v>86</v>
      </c>
      <c r="E44" s="230">
        <v>24</v>
      </c>
      <c r="F44" s="170" t="s">
        <v>86</v>
      </c>
      <c r="G44" s="230">
        <v>24</v>
      </c>
      <c r="H44" s="170">
        <v>104.88</v>
      </c>
      <c r="I44" s="166" t="s">
        <v>80</v>
      </c>
      <c r="J44" s="230">
        <v>10</v>
      </c>
      <c r="K44" s="170" t="s">
        <v>86</v>
      </c>
      <c r="L44" s="166" t="s">
        <v>81</v>
      </c>
      <c r="M44" s="230">
        <v>24</v>
      </c>
      <c r="N44" s="170" t="s">
        <v>86</v>
      </c>
      <c r="O44" s="166" t="s">
        <v>81</v>
      </c>
      <c r="P44" s="230">
        <v>24</v>
      </c>
      <c r="Q44" s="228">
        <v>0</v>
      </c>
      <c r="R44" s="229">
        <v>115</v>
      </c>
      <c r="S44" s="229">
        <v>19</v>
      </c>
    </row>
    <row r="45" spans="1:19" ht="12.75" customHeight="1">
      <c r="A45" s="232"/>
      <c r="B45" s="234"/>
      <c r="C45" s="228"/>
      <c r="D45" s="165" t="s">
        <v>86</v>
      </c>
      <c r="E45" s="230"/>
      <c r="F45" s="165" t="s">
        <v>86</v>
      </c>
      <c r="G45" s="230"/>
      <c r="H45" s="165">
        <v>110.45</v>
      </c>
      <c r="I45" s="166" t="s">
        <v>80</v>
      </c>
      <c r="J45" s="230"/>
      <c r="K45" s="165" t="s">
        <v>86</v>
      </c>
      <c r="L45" s="166" t="s">
        <v>81</v>
      </c>
      <c r="M45" s="230"/>
      <c r="N45" s="165" t="s">
        <v>86</v>
      </c>
      <c r="O45" s="166" t="s">
        <v>81</v>
      </c>
      <c r="P45" s="230"/>
      <c r="Q45" s="228"/>
      <c r="R45" s="229"/>
      <c r="S45" s="229"/>
    </row>
    <row r="46" spans="1:19" ht="12.75">
      <c r="A46" s="238">
        <v>5</v>
      </c>
      <c r="B46" s="240" t="s">
        <v>32</v>
      </c>
      <c r="C46" s="235">
        <v>28</v>
      </c>
      <c r="D46" s="167">
        <v>24.67</v>
      </c>
      <c r="E46" s="237">
        <v>12</v>
      </c>
      <c r="F46" s="167">
        <v>82.69</v>
      </c>
      <c r="G46" s="237">
        <v>15</v>
      </c>
      <c r="H46" s="167">
        <v>146.82</v>
      </c>
      <c r="I46" s="169" t="s">
        <v>82</v>
      </c>
      <c r="J46" s="237">
        <v>21</v>
      </c>
      <c r="K46" s="167">
        <v>95.02</v>
      </c>
      <c r="L46" s="169" t="s">
        <v>81</v>
      </c>
      <c r="M46" s="237">
        <v>16</v>
      </c>
      <c r="N46" s="167">
        <v>425.6</v>
      </c>
      <c r="O46" s="169" t="s">
        <v>228</v>
      </c>
      <c r="P46" s="237">
        <v>21</v>
      </c>
      <c r="Q46" s="235">
        <v>5</v>
      </c>
      <c r="R46" s="236">
        <v>118</v>
      </c>
      <c r="S46" s="236">
        <v>20</v>
      </c>
    </row>
    <row r="47" spans="1:19" ht="12.75">
      <c r="A47" s="239"/>
      <c r="B47" s="241"/>
      <c r="C47" s="235"/>
      <c r="D47" s="168">
        <v>30.27</v>
      </c>
      <c r="E47" s="237"/>
      <c r="F47" s="168">
        <v>79.8</v>
      </c>
      <c r="G47" s="237"/>
      <c r="H47" s="168">
        <v>170.06</v>
      </c>
      <c r="I47" s="169" t="s">
        <v>89</v>
      </c>
      <c r="J47" s="237"/>
      <c r="K47" s="168">
        <v>90.75</v>
      </c>
      <c r="L47" s="169" t="s">
        <v>81</v>
      </c>
      <c r="M47" s="237"/>
      <c r="N47" s="168">
        <v>279.16</v>
      </c>
      <c r="O47" s="169" t="s">
        <v>92</v>
      </c>
      <c r="P47" s="237"/>
      <c r="Q47" s="235"/>
      <c r="R47" s="236"/>
      <c r="S47" s="236"/>
    </row>
    <row r="48" spans="1:19" ht="12.75">
      <c r="A48" s="231">
        <v>7</v>
      </c>
      <c r="B48" s="233" t="s">
        <v>29</v>
      </c>
      <c r="C48" s="228">
        <v>15</v>
      </c>
      <c r="D48" s="170">
        <v>24.84</v>
      </c>
      <c r="E48" s="230">
        <v>13</v>
      </c>
      <c r="F48" s="170">
        <v>82.9</v>
      </c>
      <c r="G48" s="230">
        <v>16</v>
      </c>
      <c r="H48" s="170">
        <v>128.94</v>
      </c>
      <c r="I48" s="166" t="s">
        <v>80</v>
      </c>
      <c r="J48" s="230">
        <v>16</v>
      </c>
      <c r="K48" s="170">
        <v>107.1</v>
      </c>
      <c r="L48" s="166" t="s">
        <v>81</v>
      </c>
      <c r="M48" s="230">
        <v>22</v>
      </c>
      <c r="N48" s="170">
        <v>551.31</v>
      </c>
      <c r="O48" s="166" t="s">
        <v>230</v>
      </c>
      <c r="P48" s="230">
        <v>23</v>
      </c>
      <c r="Q48" s="228">
        <v>20</v>
      </c>
      <c r="R48" s="229">
        <v>125</v>
      </c>
      <c r="S48" s="229">
        <v>21</v>
      </c>
    </row>
    <row r="49" spans="1:19" ht="12.75">
      <c r="A49" s="232"/>
      <c r="B49" s="234"/>
      <c r="C49" s="228"/>
      <c r="D49" s="165">
        <v>29.4</v>
      </c>
      <c r="E49" s="230"/>
      <c r="F49" s="165">
        <v>93.93</v>
      </c>
      <c r="G49" s="230"/>
      <c r="H49" s="165">
        <v>141.35</v>
      </c>
      <c r="I49" s="166" t="s">
        <v>89</v>
      </c>
      <c r="J49" s="230"/>
      <c r="K49" s="165">
        <v>104.76</v>
      </c>
      <c r="L49" s="166" t="s">
        <v>81</v>
      </c>
      <c r="M49" s="230"/>
      <c r="N49" s="165">
        <v>491.47</v>
      </c>
      <c r="O49" s="166" t="s">
        <v>231</v>
      </c>
      <c r="P49" s="230"/>
      <c r="Q49" s="228"/>
      <c r="R49" s="229"/>
      <c r="S49" s="229"/>
    </row>
    <row r="50" spans="1:19" s="10" customFormat="1" ht="12.75">
      <c r="A50" s="245">
        <v>31</v>
      </c>
      <c r="B50" s="240" t="s">
        <v>22</v>
      </c>
      <c r="C50" s="235">
        <v>12</v>
      </c>
      <c r="D50" s="167" t="s">
        <v>86</v>
      </c>
      <c r="E50" s="237">
        <v>24</v>
      </c>
      <c r="F50" s="167" t="s">
        <v>86</v>
      </c>
      <c r="G50" s="237">
        <v>24</v>
      </c>
      <c r="H50" s="167">
        <v>145.65</v>
      </c>
      <c r="I50" s="169" t="s">
        <v>89</v>
      </c>
      <c r="J50" s="237">
        <v>18</v>
      </c>
      <c r="K50" s="167" t="s">
        <v>86</v>
      </c>
      <c r="L50" s="169" t="s">
        <v>81</v>
      </c>
      <c r="M50" s="237">
        <v>24</v>
      </c>
      <c r="N50" s="167" t="s">
        <v>86</v>
      </c>
      <c r="O50" s="169" t="s">
        <v>81</v>
      </c>
      <c r="P50" s="237">
        <v>24</v>
      </c>
      <c r="Q50" s="235">
        <v>0</v>
      </c>
      <c r="R50" s="236">
        <v>126</v>
      </c>
      <c r="S50" s="236">
        <v>22</v>
      </c>
    </row>
    <row r="51" spans="1:19" s="10" customFormat="1" ht="12.75">
      <c r="A51" s="246"/>
      <c r="B51" s="241"/>
      <c r="C51" s="235"/>
      <c r="D51" s="168" t="s">
        <v>86</v>
      </c>
      <c r="E51" s="237"/>
      <c r="F51" s="168" t="s">
        <v>86</v>
      </c>
      <c r="G51" s="237"/>
      <c r="H51" s="168">
        <v>139.25</v>
      </c>
      <c r="I51" s="169" t="s">
        <v>82</v>
      </c>
      <c r="J51" s="237"/>
      <c r="K51" s="168" t="s">
        <v>86</v>
      </c>
      <c r="L51" s="169" t="s">
        <v>81</v>
      </c>
      <c r="M51" s="237"/>
      <c r="N51" s="168" t="s">
        <v>86</v>
      </c>
      <c r="O51" s="169" t="s">
        <v>81</v>
      </c>
      <c r="P51" s="237"/>
      <c r="Q51" s="235"/>
      <c r="R51" s="236"/>
      <c r="S51" s="236"/>
    </row>
    <row r="52" spans="1:19" s="10" customFormat="1" ht="12.75" customHeight="1">
      <c r="A52" s="245">
        <v>22</v>
      </c>
      <c r="B52" s="247" t="s">
        <v>1</v>
      </c>
      <c r="C52" s="242">
        <v>23</v>
      </c>
      <c r="D52" s="171" t="s">
        <v>83</v>
      </c>
      <c r="E52" s="244">
        <v>19</v>
      </c>
      <c r="F52" s="171" t="s">
        <v>83</v>
      </c>
      <c r="G52" s="244">
        <v>22</v>
      </c>
      <c r="H52" s="171">
        <v>173.36</v>
      </c>
      <c r="I52" s="173" t="s">
        <v>99</v>
      </c>
      <c r="J52" s="244">
        <v>23</v>
      </c>
      <c r="K52" s="171">
        <v>120.65</v>
      </c>
      <c r="L52" s="173" t="s">
        <v>81</v>
      </c>
      <c r="M52" s="244">
        <v>21</v>
      </c>
      <c r="N52" s="171">
        <v>300.21</v>
      </c>
      <c r="O52" s="173" t="s">
        <v>92</v>
      </c>
      <c r="P52" s="244">
        <v>17</v>
      </c>
      <c r="Q52" s="242">
        <v>0</v>
      </c>
      <c r="R52" s="243">
        <v>125</v>
      </c>
      <c r="S52" s="243">
        <v>23</v>
      </c>
    </row>
    <row r="53" spans="1:19" s="10" customFormat="1" ht="12.75" customHeight="1">
      <c r="A53" s="246"/>
      <c r="B53" s="248"/>
      <c r="C53" s="242"/>
      <c r="D53" s="172">
        <v>35.72</v>
      </c>
      <c r="E53" s="244"/>
      <c r="F53" s="172">
        <v>90.87</v>
      </c>
      <c r="G53" s="244"/>
      <c r="H53" s="172">
        <v>192.53</v>
      </c>
      <c r="I53" s="173" t="s">
        <v>99</v>
      </c>
      <c r="J53" s="244"/>
      <c r="K53" s="172">
        <v>103.93</v>
      </c>
      <c r="L53" s="173" t="s">
        <v>81</v>
      </c>
      <c r="M53" s="244"/>
      <c r="N53" s="172">
        <v>254.9</v>
      </c>
      <c r="O53" s="173" t="s">
        <v>85</v>
      </c>
      <c r="P53" s="244"/>
      <c r="Q53" s="242"/>
      <c r="R53" s="243"/>
      <c r="S53" s="243"/>
    </row>
    <row r="54" spans="1:19" s="10" customFormat="1" ht="12.75">
      <c r="A54" s="245">
        <v>32</v>
      </c>
      <c r="B54" s="240" t="s">
        <v>24</v>
      </c>
      <c r="C54" s="235">
        <v>20</v>
      </c>
      <c r="D54" s="167" t="s">
        <v>86</v>
      </c>
      <c r="E54" s="237">
        <v>24</v>
      </c>
      <c r="F54" s="168" t="s">
        <v>86</v>
      </c>
      <c r="G54" s="237">
        <v>24</v>
      </c>
      <c r="H54" s="167">
        <v>119.04</v>
      </c>
      <c r="I54" s="169" t="s">
        <v>80</v>
      </c>
      <c r="J54" s="237">
        <v>13</v>
      </c>
      <c r="K54" s="167" t="s">
        <v>86</v>
      </c>
      <c r="L54" s="169" t="s">
        <v>81</v>
      </c>
      <c r="M54" s="237">
        <v>24</v>
      </c>
      <c r="N54" s="167" t="s">
        <v>86</v>
      </c>
      <c r="O54" s="169" t="s">
        <v>81</v>
      </c>
      <c r="P54" s="237">
        <v>24</v>
      </c>
      <c r="Q54" s="235">
        <v>0</v>
      </c>
      <c r="R54" s="236">
        <v>129</v>
      </c>
      <c r="S54" s="236">
        <v>24</v>
      </c>
    </row>
    <row r="55" spans="1:19" s="10" customFormat="1" ht="12.75">
      <c r="A55" s="246"/>
      <c r="B55" s="241"/>
      <c r="C55" s="235"/>
      <c r="D55" s="168" t="s">
        <v>86</v>
      </c>
      <c r="E55" s="237"/>
      <c r="F55" s="168" t="s">
        <v>86</v>
      </c>
      <c r="G55" s="237"/>
      <c r="H55" s="168">
        <v>160.89</v>
      </c>
      <c r="I55" s="169" t="s">
        <v>81</v>
      </c>
      <c r="J55" s="237"/>
      <c r="K55" s="168" t="s">
        <v>86</v>
      </c>
      <c r="L55" s="169" t="s">
        <v>81</v>
      </c>
      <c r="M55" s="237"/>
      <c r="N55" s="168" t="s">
        <v>86</v>
      </c>
      <c r="O55" s="169" t="s">
        <v>81</v>
      </c>
      <c r="P55" s="237"/>
      <c r="Q55" s="235"/>
      <c r="R55" s="236"/>
      <c r="S55" s="236"/>
    </row>
    <row r="56" spans="1:19" s="10" customFormat="1" ht="12.75" customHeight="1">
      <c r="A56" s="245">
        <v>33</v>
      </c>
      <c r="B56" s="413" t="s">
        <v>37</v>
      </c>
      <c r="C56" s="411">
        <v>18</v>
      </c>
      <c r="D56" s="172" t="s">
        <v>86</v>
      </c>
      <c r="E56" s="409">
        <v>24</v>
      </c>
      <c r="F56" s="172" t="s">
        <v>86</v>
      </c>
      <c r="G56" s="409">
        <v>24</v>
      </c>
      <c r="H56" s="172">
        <v>190.81</v>
      </c>
      <c r="I56" s="173" t="s">
        <v>240</v>
      </c>
      <c r="J56" s="409">
        <v>19</v>
      </c>
      <c r="K56" s="172" t="s">
        <v>86</v>
      </c>
      <c r="L56" s="173" t="s">
        <v>81</v>
      </c>
      <c r="M56" s="409">
        <v>24</v>
      </c>
      <c r="N56" s="172" t="s">
        <v>86</v>
      </c>
      <c r="O56" s="173" t="s">
        <v>81</v>
      </c>
      <c r="P56" s="409">
        <v>24</v>
      </c>
      <c r="Q56" s="411">
        <v>0</v>
      </c>
      <c r="R56" s="415">
        <v>133</v>
      </c>
      <c r="S56" s="415">
        <v>25</v>
      </c>
    </row>
    <row r="57" spans="1:19" s="10" customFormat="1" ht="13.5" customHeight="1">
      <c r="A57" s="246"/>
      <c r="B57" s="414"/>
      <c r="C57" s="412"/>
      <c r="D57" s="172" t="s">
        <v>86</v>
      </c>
      <c r="E57" s="410"/>
      <c r="F57" s="172" t="s">
        <v>86</v>
      </c>
      <c r="G57" s="410"/>
      <c r="H57" s="172">
        <v>141.91</v>
      </c>
      <c r="I57" s="173" t="s">
        <v>82</v>
      </c>
      <c r="J57" s="410"/>
      <c r="K57" s="172" t="s">
        <v>86</v>
      </c>
      <c r="L57" s="173" t="s">
        <v>81</v>
      </c>
      <c r="M57" s="410"/>
      <c r="N57" s="172" t="s">
        <v>86</v>
      </c>
      <c r="O57" s="173" t="s">
        <v>81</v>
      </c>
      <c r="P57" s="410"/>
      <c r="Q57" s="412"/>
      <c r="R57" s="416"/>
      <c r="S57" s="416"/>
    </row>
    <row r="58" spans="1:19" s="10" customFormat="1" ht="12.75" customHeight="1">
      <c r="A58" s="422">
        <v>1</v>
      </c>
      <c r="B58" s="407" t="s">
        <v>225</v>
      </c>
      <c r="C58" s="405">
        <v>29</v>
      </c>
      <c r="D58" s="167">
        <v>34.88</v>
      </c>
      <c r="E58" s="403">
        <v>18</v>
      </c>
      <c r="F58" s="167">
        <v>86.18</v>
      </c>
      <c r="G58" s="403">
        <v>19</v>
      </c>
      <c r="H58" s="167" t="s">
        <v>86</v>
      </c>
      <c r="I58" s="226" t="s">
        <v>81</v>
      </c>
      <c r="J58" s="403">
        <v>27</v>
      </c>
      <c r="K58" s="167">
        <v>106.98</v>
      </c>
      <c r="L58" s="226" t="s">
        <v>81</v>
      </c>
      <c r="M58" s="403">
        <v>19</v>
      </c>
      <c r="N58" s="167">
        <v>482.9</v>
      </c>
      <c r="O58" s="226" t="s">
        <v>226</v>
      </c>
      <c r="P58" s="403">
        <v>20</v>
      </c>
      <c r="Q58" s="405">
        <v>5</v>
      </c>
      <c r="R58" s="419">
        <v>137</v>
      </c>
      <c r="S58" s="419">
        <v>26</v>
      </c>
    </row>
    <row r="59" spans="1:19" s="10" customFormat="1" ht="12.75" customHeight="1">
      <c r="A59" s="239"/>
      <c r="B59" s="408"/>
      <c r="C59" s="406"/>
      <c r="D59" s="168">
        <v>35</v>
      </c>
      <c r="E59" s="404"/>
      <c r="F59" s="168">
        <v>88.99</v>
      </c>
      <c r="G59" s="404"/>
      <c r="H59" s="168" t="s">
        <v>86</v>
      </c>
      <c r="I59" s="169" t="s">
        <v>81</v>
      </c>
      <c r="J59" s="404"/>
      <c r="K59" s="168">
        <v>98.37</v>
      </c>
      <c r="L59" s="169" t="s">
        <v>81</v>
      </c>
      <c r="M59" s="404"/>
      <c r="N59" s="168">
        <v>266</v>
      </c>
      <c r="O59" s="169" t="s">
        <v>227</v>
      </c>
      <c r="P59" s="404"/>
      <c r="Q59" s="406"/>
      <c r="R59" s="417"/>
      <c r="S59" s="417"/>
    </row>
    <row r="60" spans="1:19" s="10" customFormat="1" ht="12.75" customHeight="1">
      <c r="A60" s="245">
        <v>34</v>
      </c>
      <c r="B60" s="413" t="s">
        <v>41</v>
      </c>
      <c r="C60" s="411">
        <v>24</v>
      </c>
      <c r="D60" s="171" t="s">
        <v>86</v>
      </c>
      <c r="E60" s="409">
        <v>24</v>
      </c>
      <c r="F60" s="171" t="s">
        <v>86</v>
      </c>
      <c r="G60" s="409">
        <v>24</v>
      </c>
      <c r="H60" s="171">
        <v>252.32</v>
      </c>
      <c r="I60" s="173" t="s">
        <v>240</v>
      </c>
      <c r="J60" s="409">
        <v>25</v>
      </c>
      <c r="K60" s="171" t="s">
        <v>86</v>
      </c>
      <c r="L60" s="173" t="s">
        <v>81</v>
      </c>
      <c r="M60" s="409">
        <v>24</v>
      </c>
      <c r="N60" s="171" t="s">
        <v>86</v>
      </c>
      <c r="O60" s="173" t="s">
        <v>81</v>
      </c>
      <c r="P60" s="409">
        <v>24</v>
      </c>
      <c r="Q60" s="411">
        <v>0</v>
      </c>
      <c r="R60" s="415">
        <v>145</v>
      </c>
      <c r="S60" s="415">
        <v>27</v>
      </c>
    </row>
    <row r="61" spans="1:19" s="10" customFormat="1" ht="13.5" customHeight="1">
      <c r="A61" s="246"/>
      <c r="B61" s="414"/>
      <c r="C61" s="412"/>
      <c r="D61" s="172" t="s">
        <v>86</v>
      </c>
      <c r="E61" s="410"/>
      <c r="F61" s="172" t="s">
        <v>86</v>
      </c>
      <c r="G61" s="410"/>
      <c r="H61" s="172">
        <v>207.75</v>
      </c>
      <c r="I61" s="173" t="s">
        <v>99</v>
      </c>
      <c r="J61" s="410"/>
      <c r="K61" s="172" t="s">
        <v>86</v>
      </c>
      <c r="L61" s="173" t="s">
        <v>81</v>
      </c>
      <c r="M61" s="410"/>
      <c r="N61" s="172" t="s">
        <v>86</v>
      </c>
      <c r="O61" s="173" t="s">
        <v>81</v>
      </c>
      <c r="P61" s="410"/>
      <c r="Q61" s="412"/>
      <c r="R61" s="416"/>
      <c r="S61" s="416"/>
    </row>
    <row r="62" spans="1:19" ht="12.75">
      <c r="A62" s="238">
        <v>8</v>
      </c>
      <c r="B62" s="240" t="s">
        <v>232</v>
      </c>
      <c r="C62" s="235">
        <v>29</v>
      </c>
      <c r="D62" s="167">
        <v>64.74</v>
      </c>
      <c r="E62" s="237">
        <v>23</v>
      </c>
      <c r="F62" s="167">
        <v>95.78</v>
      </c>
      <c r="G62" s="237">
        <v>23</v>
      </c>
      <c r="H62" s="167" t="s">
        <v>86</v>
      </c>
      <c r="I62" s="169" t="s">
        <v>81</v>
      </c>
      <c r="J62" s="237">
        <v>27</v>
      </c>
      <c r="K62" s="167">
        <v>121.25</v>
      </c>
      <c r="L62" s="169" t="s">
        <v>81</v>
      </c>
      <c r="M62" s="237">
        <v>23</v>
      </c>
      <c r="N62" s="167">
        <v>502.72</v>
      </c>
      <c r="O62" s="169" t="s">
        <v>233</v>
      </c>
      <c r="P62" s="237">
        <v>22</v>
      </c>
      <c r="Q62" s="235">
        <v>0</v>
      </c>
      <c r="R62" s="417">
        <v>147</v>
      </c>
      <c r="S62" s="236">
        <v>28</v>
      </c>
    </row>
    <row r="63" spans="1:19" ht="12.75">
      <c r="A63" s="239"/>
      <c r="B63" s="241"/>
      <c r="C63" s="235"/>
      <c r="D63" s="168">
        <v>60.25</v>
      </c>
      <c r="E63" s="237"/>
      <c r="F63" s="168" t="s">
        <v>83</v>
      </c>
      <c r="G63" s="237"/>
      <c r="H63" s="168" t="s">
        <v>86</v>
      </c>
      <c r="I63" s="169" t="s">
        <v>81</v>
      </c>
      <c r="J63" s="237"/>
      <c r="K63" s="168">
        <v>136.31</v>
      </c>
      <c r="L63" s="169" t="s">
        <v>81</v>
      </c>
      <c r="M63" s="237"/>
      <c r="N63" s="168">
        <v>285.78</v>
      </c>
      <c r="O63" s="169" t="s">
        <v>234</v>
      </c>
      <c r="P63" s="237"/>
      <c r="Q63" s="235"/>
      <c r="R63" s="236"/>
      <c r="S63" s="236"/>
    </row>
    <row r="74" ht="24.75" customHeight="1"/>
  </sheetData>
  <sheetProtection/>
  <mergeCells count="332">
    <mergeCell ref="A1:S1"/>
    <mergeCell ref="C3:J3"/>
    <mergeCell ref="K3:Q3"/>
    <mergeCell ref="D4:E4"/>
    <mergeCell ref="F4:G4"/>
    <mergeCell ref="H4:J4"/>
    <mergeCell ref="K4:M4"/>
    <mergeCell ref="N4:P4"/>
    <mergeCell ref="N5:P5"/>
    <mergeCell ref="R5:R7"/>
    <mergeCell ref="A5:A7"/>
    <mergeCell ref="B5:B7"/>
    <mergeCell ref="D5:E5"/>
    <mergeCell ref="F5:G5"/>
    <mergeCell ref="S5:S7"/>
    <mergeCell ref="C6:C7"/>
    <mergeCell ref="E6:E7"/>
    <mergeCell ref="G6:G7"/>
    <mergeCell ref="J6:J7"/>
    <mergeCell ref="M6:M7"/>
    <mergeCell ref="P6:P7"/>
    <mergeCell ref="Q6:Q7"/>
    <mergeCell ref="H5:J5"/>
    <mergeCell ref="K5:M5"/>
    <mergeCell ref="M20:M21"/>
    <mergeCell ref="G58:G59"/>
    <mergeCell ref="J58:J59"/>
    <mergeCell ref="M58:M59"/>
    <mergeCell ref="P58:P59"/>
    <mergeCell ref="A58:A59"/>
    <mergeCell ref="A20:A21"/>
    <mergeCell ref="B20:B21"/>
    <mergeCell ref="C20:C21"/>
    <mergeCell ref="E20:E21"/>
    <mergeCell ref="G20:G21"/>
    <mergeCell ref="J20:J21"/>
    <mergeCell ref="P20:P21"/>
    <mergeCell ref="Q20:Q21"/>
    <mergeCell ref="R20:R21"/>
    <mergeCell ref="S20:S21"/>
    <mergeCell ref="Q58:Q59"/>
    <mergeCell ref="R58:R59"/>
    <mergeCell ref="S58:S59"/>
    <mergeCell ref="G32:G33"/>
    <mergeCell ref="J32:J33"/>
    <mergeCell ref="M32:M33"/>
    <mergeCell ref="P32:P33"/>
    <mergeCell ref="A32:A33"/>
    <mergeCell ref="B32:B33"/>
    <mergeCell ref="C32:C33"/>
    <mergeCell ref="E32:E33"/>
    <mergeCell ref="A24:A25"/>
    <mergeCell ref="B24:B25"/>
    <mergeCell ref="C24:C25"/>
    <mergeCell ref="E24:E25"/>
    <mergeCell ref="G24:G25"/>
    <mergeCell ref="J24:J25"/>
    <mergeCell ref="Q24:Q25"/>
    <mergeCell ref="R24:R25"/>
    <mergeCell ref="S24:S25"/>
    <mergeCell ref="Q32:Q33"/>
    <mergeCell ref="R32:R33"/>
    <mergeCell ref="S32:S33"/>
    <mergeCell ref="M42:M43"/>
    <mergeCell ref="G46:G47"/>
    <mergeCell ref="J46:J47"/>
    <mergeCell ref="M46:M47"/>
    <mergeCell ref="P46:P47"/>
    <mergeCell ref="A46:A47"/>
    <mergeCell ref="B46:B47"/>
    <mergeCell ref="C46:C47"/>
    <mergeCell ref="E46:E47"/>
    <mergeCell ref="A42:A43"/>
    <mergeCell ref="B42:B43"/>
    <mergeCell ref="C42:C43"/>
    <mergeCell ref="E42:E43"/>
    <mergeCell ref="G42:G43"/>
    <mergeCell ref="J42:J43"/>
    <mergeCell ref="P42:P43"/>
    <mergeCell ref="Q42:Q43"/>
    <mergeCell ref="R42:R43"/>
    <mergeCell ref="S42:S43"/>
    <mergeCell ref="Q46:Q47"/>
    <mergeCell ref="R46:R47"/>
    <mergeCell ref="S46:S47"/>
    <mergeCell ref="M48:M49"/>
    <mergeCell ref="P48:P49"/>
    <mergeCell ref="A48:A49"/>
    <mergeCell ref="B48:B49"/>
    <mergeCell ref="C48:C49"/>
    <mergeCell ref="E48:E49"/>
    <mergeCell ref="R62:R63"/>
    <mergeCell ref="S62:S63"/>
    <mergeCell ref="Q48:Q49"/>
    <mergeCell ref="R48:R49"/>
    <mergeCell ref="S48:S49"/>
    <mergeCell ref="A62:A63"/>
    <mergeCell ref="B62:B63"/>
    <mergeCell ref="C62:C63"/>
    <mergeCell ref="E62:E63"/>
    <mergeCell ref="G62:G63"/>
    <mergeCell ref="A26:A27"/>
    <mergeCell ref="B26:B27"/>
    <mergeCell ref="C26:C27"/>
    <mergeCell ref="E26:E27"/>
    <mergeCell ref="P62:P63"/>
    <mergeCell ref="Q62:Q63"/>
    <mergeCell ref="J62:J63"/>
    <mergeCell ref="M62:M63"/>
    <mergeCell ref="G48:G49"/>
    <mergeCell ref="J48:J49"/>
    <mergeCell ref="R22:R23"/>
    <mergeCell ref="S22:S23"/>
    <mergeCell ref="Q26:Q27"/>
    <mergeCell ref="R26:R27"/>
    <mergeCell ref="S26:S27"/>
    <mergeCell ref="A22:A23"/>
    <mergeCell ref="B22:B23"/>
    <mergeCell ref="C22:C23"/>
    <mergeCell ref="E22:E23"/>
    <mergeCell ref="G22:G23"/>
    <mergeCell ref="A28:A29"/>
    <mergeCell ref="B28:B29"/>
    <mergeCell ref="C28:C29"/>
    <mergeCell ref="E28:E29"/>
    <mergeCell ref="P22:P23"/>
    <mergeCell ref="Q22:Q23"/>
    <mergeCell ref="J22:J23"/>
    <mergeCell ref="M22:M23"/>
    <mergeCell ref="G26:G27"/>
    <mergeCell ref="J26:J27"/>
    <mergeCell ref="J10:J11"/>
    <mergeCell ref="M10:M11"/>
    <mergeCell ref="G28:G29"/>
    <mergeCell ref="J28:J29"/>
    <mergeCell ref="M28:M29"/>
    <mergeCell ref="P28:P29"/>
    <mergeCell ref="M26:M27"/>
    <mergeCell ref="P26:P27"/>
    <mergeCell ref="P24:P25"/>
    <mergeCell ref="M24:M25"/>
    <mergeCell ref="R10:R11"/>
    <mergeCell ref="S10:S11"/>
    <mergeCell ref="Q28:Q29"/>
    <mergeCell ref="R28:R29"/>
    <mergeCell ref="S28:S29"/>
    <mergeCell ref="A10:A11"/>
    <mergeCell ref="B10:B11"/>
    <mergeCell ref="C10:C11"/>
    <mergeCell ref="E10:E11"/>
    <mergeCell ref="G10:G11"/>
    <mergeCell ref="M18:M19"/>
    <mergeCell ref="G12:G13"/>
    <mergeCell ref="J12:J13"/>
    <mergeCell ref="M12:M13"/>
    <mergeCell ref="P12:P13"/>
    <mergeCell ref="A12:A13"/>
    <mergeCell ref="B12:B13"/>
    <mergeCell ref="C12:C13"/>
    <mergeCell ref="E12:E13"/>
    <mergeCell ref="A18:A19"/>
    <mergeCell ref="B18:B19"/>
    <mergeCell ref="C18:C19"/>
    <mergeCell ref="E18:E19"/>
    <mergeCell ref="G18:G19"/>
    <mergeCell ref="J18:J19"/>
    <mergeCell ref="P18:P19"/>
    <mergeCell ref="Q18:Q19"/>
    <mergeCell ref="R18:R19"/>
    <mergeCell ref="S18:S19"/>
    <mergeCell ref="Q12:Q13"/>
    <mergeCell ref="R12:R13"/>
    <mergeCell ref="S12:S13"/>
    <mergeCell ref="S14:S15"/>
    <mergeCell ref="G14:G15"/>
    <mergeCell ref="J14:J15"/>
    <mergeCell ref="M14:M15"/>
    <mergeCell ref="P14:P15"/>
    <mergeCell ref="A14:A15"/>
    <mergeCell ref="B14:B15"/>
    <mergeCell ref="C14:C15"/>
    <mergeCell ref="E14:E15"/>
    <mergeCell ref="S16:S17"/>
    <mergeCell ref="G16:G17"/>
    <mergeCell ref="J16:J17"/>
    <mergeCell ref="M16:M17"/>
    <mergeCell ref="P16:P17"/>
    <mergeCell ref="A16:A17"/>
    <mergeCell ref="B16:B17"/>
    <mergeCell ref="C16:C17"/>
    <mergeCell ref="E16:E17"/>
    <mergeCell ref="A8:A9"/>
    <mergeCell ref="B8:B9"/>
    <mergeCell ref="C8:C9"/>
    <mergeCell ref="E8:E9"/>
    <mergeCell ref="Q16:Q17"/>
    <mergeCell ref="R16:R17"/>
    <mergeCell ref="Q14:Q15"/>
    <mergeCell ref="R14:R15"/>
    <mergeCell ref="P10:P11"/>
    <mergeCell ref="Q10:Q11"/>
    <mergeCell ref="Q8:Q9"/>
    <mergeCell ref="R8:R9"/>
    <mergeCell ref="S8:S9"/>
    <mergeCell ref="G8:G9"/>
    <mergeCell ref="J8:J9"/>
    <mergeCell ref="M8:M9"/>
    <mergeCell ref="P8:P9"/>
    <mergeCell ref="S38:S39"/>
    <mergeCell ref="G38:G39"/>
    <mergeCell ref="J38:J39"/>
    <mergeCell ref="M38:M39"/>
    <mergeCell ref="P38:P39"/>
    <mergeCell ref="A38:A39"/>
    <mergeCell ref="B38:B39"/>
    <mergeCell ref="C38:C39"/>
    <mergeCell ref="E38:E39"/>
    <mergeCell ref="A34:A35"/>
    <mergeCell ref="B34:B35"/>
    <mergeCell ref="C34:C35"/>
    <mergeCell ref="E34:E35"/>
    <mergeCell ref="Q38:Q39"/>
    <mergeCell ref="R38:R39"/>
    <mergeCell ref="Q34:Q35"/>
    <mergeCell ref="R34:R35"/>
    <mergeCell ref="S34:S35"/>
    <mergeCell ref="G34:G35"/>
    <mergeCell ref="J34:J35"/>
    <mergeCell ref="M34:M35"/>
    <mergeCell ref="P34:P35"/>
    <mergeCell ref="S40:S41"/>
    <mergeCell ref="G40:G41"/>
    <mergeCell ref="J40:J41"/>
    <mergeCell ref="M40:M41"/>
    <mergeCell ref="P40:P41"/>
    <mergeCell ref="A40:A41"/>
    <mergeCell ref="B40:B41"/>
    <mergeCell ref="C40:C41"/>
    <mergeCell ref="E40:E41"/>
    <mergeCell ref="S36:S37"/>
    <mergeCell ref="G36:G37"/>
    <mergeCell ref="J36:J37"/>
    <mergeCell ref="M36:M37"/>
    <mergeCell ref="P36:P37"/>
    <mergeCell ref="A36:A37"/>
    <mergeCell ref="B36:B37"/>
    <mergeCell ref="C36:C37"/>
    <mergeCell ref="E36:E37"/>
    <mergeCell ref="J52:J53"/>
    <mergeCell ref="M52:M53"/>
    <mergeCell ref="P52:P53"/>
    <mergeCell ref="A52:A53"/>
    <mergeCell ref="B52:B53"/>
    <mergeCell ref="C52:C53"/>
    <mergeCell ref="E52:E53"/>
    <mergeCell ref="S44:S45"/>
    <mergeCell ref="G44:G45"/>
    <mergeCell ref="J44:J45"/>
    <mergeCell ref="M44:M45"/>
    <mergeCell ref="P44:P45"/>
    <mergeCell ref="A44:A45"/>
    <mergeCell ref="B44:B45"/>
    <mergeCell ref="C44:C45"/>
    <mergeCell ref="E44:E45"/>
    <mergeCell ref="A30:A31"/>
    <mergeCell ref="B30:B31"/>
    <mergeCell ref="C30:C31"/>
    <mergeCell ref="E30:E31"/>
    <mergeCell ref="Q44:Q45"/>
    <mergeCell ref="R44:R45"/>
    <mergeCell ref="Q36:Q37"/>
    <mergeCell ref="R36:R37"/>
    <mergeCell ref="Q40:Q41"/>
    <mergeCell ref="R40:R41"/>
    <mergeCell ref="Q30:Q31"/>
    <mergeCell ref="R30:R31"/>
    <mergeCell ref="S30:S31"/>
    <mergeCell ref="G30:G31"/>
    <mergeCell ref="J30:J31"/>
    <mergeCell ref="M30:M31"/>
    <mergeCell ref="P30:P31"/>
    <mergeCell ref="M54:M55"/>
    <mergeCell ref="G50:G51"/>
    <mergeCell ref="J50:J51"/>
    <mergeCell ref="M50:M51"/>
    <mergeCell ref="P50:P51"/>
    <mergeCell ref="A50:A51"/>
    <mergeCell ref="B50:B51"/>
    <mergeCell ref="C50:C51"/>
    <mergeCell ref="E50:E51"/>
    <mergeCell ref="G52:G53"/>
    <mergeCell ref="A54:A55"/>
    <mergeCell ref="B54:B55"/>
    <mergeCell ref="C54:C55"/>
    <mergeCell ref="E54:E55"/>
    <mergeCell ref="G54:G55"/>
    <mergeCell ref="J54:J55"/>
    <mergeCell ref="P54:P55"/>
    <mergeCell ref="Q54:Q55"/>
    <mergeCell ref="R54:R55"/>
    <mergeCell ref="S54:S55"/>
    <mergeCell ref="Q50:Q51"/>
    <mergeCell ref="R50:R51"/>
    <mergeCell ref="S50:S51"/>
    <mergeCell ref="Q52:Q53"/>
    <mergeCell ref="R52:R53"/>
    <mergeCell ref="S52:S53"/>
    <mergeCell ref="M60:M61"/>
    <mergeCell ref="G56:G57"/>
    <mergeCell ref="J56:J57"/>
    <mergeCell ref="M56:M57"/>
    <mergeCell ref="P56:P57"/>
    <mergeCell ref="A56:A57"/>
    <mergeCell ref="A60:A61"/>
    <mergeCell ref="B60:B61"/>
    <mergeCell ref="C60:C61"/>
    <mergeCell ref="E60:E61"/>
    <mergeCell ref="G60:G61"/>
    <mergeCell ref="J60:J61"/>
    <mergeCell ref="P60:P61"/>
    <mergeCell ref="Q60:Q61"/>
    <mergeCell ref="R60:R61"/>
    <mergeCell ref="S60:S61"/>
    <mergeCell ref="Q56:Q57"/>
    <mergeCell ref="R56:R57"/>
    <mergeCell ref="S56:S57"/>
    <mergeCell ref="E58:E59"/>
    <mergeCell ref="C58:C59"/>
    <mergeCell ref="B58:B59"/>
    <mergeCell ref="E56:E57"/>
    <mergeCell ref="C56:C57"/>
    <mergeCell ref="B56:B57"/>
  </mergeCells>
  <printOptions horizontalCentered="1" verticalCentered="1"/>
  <pageMargins left="0" right="0" top="0" bottom="0" header="0.5118110236220472" footer="0.5118110236220472"/>
  <pageSetup orientation="landscape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:J3"/>
    </sheetView>
  </sheetViews>
  <sheetFormatPr defaultColWidth="9.140625" defaultRowHeight="12.75"/>
  <cols>
    <col min="2" max="2" width="14.7109375" style="0" customWidth="1"/>
  </cols>
  <sheetData>
    <row r="1" spans="1:15" ht="12.75">
      <c r="A1" s="304" t="s">
        <v>100</v>
      </c>
      <c r="B1" s="305"/>
      <c r="C1" s="305"/>
      <c r="D1" s="305"/>
      <c r="E1" s="305"/>
      <c r="F1" s="305"/>
      <c r="G1" s="305"/>
      <c r="H1" s="305"/>
      <c r="I1" s="305"/>
      <c r="J1" s="305"/>
      <c r="K1" s="308"/>
      <c r="L1" s="308"/>
      <c r="M1" s="308"/>
      <c r="N1" s="308"/>
      <c r="O1" s="309"/>
    </row>
    <row r="2" spans="1:15" ht="12.75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10"/>
      <c r="L2" s="310"/>
      <c r="M2" s="310"/>
      <c r="N2" s="310"/>
      <c r="O2" s="311"/>
    </row>
    <row r="3" spans="1:15" ht="12.75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10"/>
      <c r="L3" s="310"/>
      <c r="M3" s="310"/>
      <c r="N3" s="310"/>
      <c r="O3" s="311"/>
    </row>
    <row r="4" spans="1:15" ht="13.5" thickBot="1">
      <c r="A4" s="314" t="s">
        <v>101</v>
      </c>
      <c r="B4" s="315"/>
      <c r="C4" s="315"/>
      <c r="D4" s="315"/>
      <c r="E4" s="315"/>
      <c r="F4" s="315"/>
      <c r="G4" s="315"/>
      <c r="H4" s="315"/>
      <c r="I4" s="315"/>
      <c r="J4" s="316"/>
      <c r="K4" s="312"/>
      <c r="L4" s="312"/>
      <c r="M4" s="312"/>
      <c r="N4" s="312"/>
      <c r="O4" s="313"/>
    </row>
    <row r="5" spans="1:15" ht="12.75" customHeight="1">
      <c r="A5" s="317" t="s">
        <v>102</v>
      </c>
      <c r="B5" s="318"/>
      <c r="C5" s="319"/>
      <c r="D5" s="426" t="s">
        <v>117</v>
      </c>
      <c r="E5" s="323" t="s">
        <v>103</v>
      </c>
      <c r="F5" s="324"/>
      <c r="G5" s="324"/>
      <c r="H5" s="324"/>
      <c r="I5" s="324"/>
      <c r="J5" s="324"/>
      <c r="K5" s="324"/>
      <c r="L5" s="324"/>
      <c r="M5" s="325"/>
      <c r="N5" s="326" t="s">
        <v>104</v>
      </c>
      <c r="O5" s="327"/>
    </row>
    <row r="6" spans="1:15" ht="12.75">
      <c r="A6" s="320"/>
      <c r="B6" s="321"/>
      <c r="C6" s="322"/>
      <c r="D6" s="427"/>
      <c r="E6" s="328" t="s">
        <v>105</v>
      </c>
      <c r="F6" s="302" t="s">
        <v>106</v>
      </c>
      <c r="G6" s="330" t="s">
        <v>107</v>
      </c>
      <c r="H6" s="286" t="s">
        <v>108</v>
      </c>
      <c r="I6" s="302" t="s">
        <v>109</v>
      </c>
      <c r="J6" s="286" t="s">
        <v>110</v>
      </c>
      <c r="K6" s="286" t="s">
        <v>111</v>
      </c>
      <c r="L6" s="286" t="s">
        <v>112</v>
      </c>
      <c r="M6" s="286" t="s">
        <v>113</v>
      </c>
      <c r="N6" s="298"/>
      <c r="O6" s="284"/>
    </row>
    <row r="7" spans="1:15" ht="12.75">
      <c r="A7" s="320"/>
      <c r="B7" s="321"/>
      <c r="C7" s="322"/>
      <c r="D7" s="427"/>
      <c r="E7" s="328"/>
      <c r="F7" s="302"/>
      <c r="G7" s="330"/>
      <c r="H7" s="286"/>
      <c r="I7" s="302"/>
      <c r="J7" s="286"/>
      <c r="K7" s="286"/>
      <c r="L7" s="286"/>
      <c r="M7" s="286"/>
      <c r="N7" s="288" t="s">
        <v>114</v>
      </c>
      <c r="O7" s="290" t="s">
        <v>115</v>
      </c>
    </row>
    <row r="8" spans="1:15" ht="12.75" customHeight="1">
      <c r="A8" s="292" t="s">
        <v>242</v>
      </c>
      <c r="B8" s="293"/>
      <c r="C8" s="294"/>
      <c r="D8" s="427"/>
      <c r="E8" s="328"/>
      <c r="F8" s="302"/>
      <c r="G8" s="330"/>
      <c r="H8" s="286"/>
      <c r="I8" s="302"/>
      <c r="J8" s="286"/>
      <c r="K8" s="286"/>
      <c r="L8" s="286"/>
      <c r="M8" s="286"/>
      <c r="N8" s="288"/>
      <c r="O8" s="290"/>
    </row>
    <row r="9" spans="1:15" ht="12.75">
      <c r="A9" s="295"/>
      <c r="B9" s="296"/>
      <c r="C9" s="297"/>
      <c r="D9" s="427"/>
      <c r="E9" s="328"/>
      <c r="F9" s="302"/>
      <c r="G9" s="330"/>
      <c r="H9" s="286"/>
      <c r="I9" s="302"/>
      <c r="J9" s="286"/>
      <c r="K9" s="286"/>
      <c r="L9" s="286"/>
      <c r="M9" s="286"/>
      <c r="N9" s="288"/>
      <c r="O9" s="290"/>
    </row>
    <row r="10" spans="1:15" ht="12.75">
      <c r="A10" s="298" t="s">
        <v>118</v>
      </c>
      <c r="B10" s="300" t="s">
        <v>0</v>
      </c>
      <c r="C10" s="284" t="s">
        <v>119</v>
      </c>
      <c r="D10" s="427"/>
      <c r="E10" s="328"/>
      <c r="F10" s="302"/>
      <c r="G10" s="330"/>
      <c r="H10" s="286"/>
      <c r="I10" s="302"/>
      <c r="J10" s="286"/>
      <c r="K10" s="286"/>
      <c r="L10" s="286"/>
      <c r="M10" s="286"/>
      <c r="N10" s="288"/>
      <c r="O10" s="290"/>
    </row>
    <row r="11" spans="1:15" ht="13.5" thickBot="1">
      <c r="A11" s="299"/>
      <c r="B11" s="301"/>
      <c r="C11" s="285"/>
      <c r="D11" s="428"/>
      <c r="E11" s="329"/>
      <c r="F11" s="303"/>
      <c r="G11" s="331"/>
      <c r="H11" s="287"/>
      <c r="I11" s="303"/>
      <c r="J11" s="287"/>
      <c r="K11" s="287"/>
      <c r="L11" s="287"/>
      <c r="M11" s="287"/>
      <c r="N11" s="289"/>
      <c r="O11" s="291"/>
    </row>
    <row r="12" spans="1:15" ht="12.75">
      <c r="A12" s="271">
        <v>1</v>
      </c>
      <c r="B12" s="280" t="s">
        <v>225</v>
      </c>
      <c r="C12" s="177" t="s">
        <v>120</v>
      </c>
      <c r="D12" s="40">
        <v>277.9</v>
      </c>
      <c r="E12" s="178"/>
      <c r="F12" s="41">
        <v>5</v>
      </c>
      <c r="G12" s="41"/>
      <c r="H12" s="41"/>
      <c r="I12" s="41">
        <v>10</v>
      </c>
      <c r="J12" s="41">
        <v>20</v>
      </c>
      <c r="K12" s="41">
        <v>40</v>
      </c>
      <c r="L12" s="41">
        <v>40</v>
      </c>
      <c r="M12" s="179">
        <v>90</v>
      </c>
      <c r="N12" s="180">
        <v>482.9</v>
      </c>
      <c r="O12" s="275">
        <v>20</v>
      </c>
    </row>
    <row r="13" spans="1:15" ht="13.5" thickBot="1">
      <c r="A13" s="272"/>
      <c r="B13" s="281"/>
      <c r="C13" s="176" t="s">
        <v>121</v>
      </c>
      <c r="D13" s="42">
        <v>176</v>
      </c>
      <c r="E13" s="181">
        <v>40</v>
      </c>
      <c r="F13" s="43">
        <v>10</v>
      </c>
      <c r="G13" s="43"/>
      <c r="H13" s="43">
        <v>10</v>
      </c>
      <c r="I13" s="43"/>
      <c r="J13" s="43"/>
      <c r="K13" s="43">
        <v>10</v>
      </c>
      <c r="L13" s="43"/>
      <c r="M13" s="182">
        <v>20</v>
      </c>
      <c r="N13" s="183">
        <v>266</v>
      </c>
      <c r="O13" s="276"/>
    </row>
    <row r="14" spans="1:15" ht="12.75">
      <c r="A14" s="271">
        <v>2</v>
      </c>
      <c r="B14" s="273" t="s">
        <v>36</v>
      </c>
      <c r="C14" s="177" t="s">
        <v>120</v>
      </c>
      <c r="D14" s="40">
        <v>117.1</v>
      </c>
      <c r="E14" s="178"/>
      <c r="F14" s="41"/>
      <c r="G14" s="41"/>
      <c r="H14" s="41"/>
      <c r="I14" s="41">
        <v>10</v>
      </c>
      <c r="J14" s="41"/>
      <c r="K14" s="41">
        <v>10</v>
      </c>
      <c r="L14" s="41"/>
      <c r="M14" s="179"/>
      <c r="N14" s="180">
        <v>137.1</v>
      </c>
      <c r="O14" s="275">
        <v>6</v>
      </c>
    </row>
    <row r="15" spans="1:15" ht="13.5" thickBot="1">
      <c r="A15" s="272"/>
      <c r="B15" s="274"/>
      <c r="C15" s="176" t="s">
        <v>121</v>
      </c>
      <c r="D15" s="42">
        <v>102.62</v>
      </c>
      <c r="E15" s="181"/>
      <c r="F15" s="43">
        <v>5</v>
      </c>
      <c r="G15" s="43"/>
      <c r="H15" s="43"/>
      <c r="I15" s="43"/>
      <c r="J15" s="43"/>
      <c r="K15" s="43">
        <v>10</v>
      </c>
      <c r="L15" s="43"/>
      <c r="M15" s="182"/>
      <c r="N15" s="183">
        <v>117.62</v>
      </c>
      <c r="O15" s="276"/>
    </row>
    <row r="16" spans="1:15" ht="12.75">
      <c r="A16" s="271">
        <v>3</v>
      </c>
      <c r="B16" s="273" t="s">
        <v>21</v>
      </c>
      <c r="C16" s="177" t="s">
        <v>120</v>
      </c>
      <c r="D16" s="40">
        <v>221</v>
      </c>
      <c r="E16" s="178"/>
      <c r="F16" s="41">
        <v>5</v>
      </c>
      <c r="G16" s="41"/>
      <c r="H16" s="41"/>
      <c r="I16" s="41">
        <v>5</v>
      </c>
      <c r="J16" s="41">
        <v>20</v>
      </c>
      <c r="K16" s="41"/>
      <c r="L16" s="41"/>
      <c r="M16" s="179">
        <v>50</v>
      </c>
      <c r="N16" s="180">
        <v>301</v>
      </c>
      <c r="O16" s="275">
        <v>16</v>
      </c>
    </row>
    <row r="17" spans="1:15" ht="13.5" thickBot="1">
      <c r="A17" s="272"/>
      <c r="B17" s="274"/>
      <c r="C17" s="176" t="s">
        <v>121</v>
      </c>
      <c r="D17" s="42">
        <v>145.34</v>
      </c>
      <c r="E17" s="181">
        <v>40</v>
      </c>
      <c r="F17" s="43"/>
      <c r="G17" s="43"/>
      <c r="H17" s="43"/>
      <c r="I17" s="43"/>
      <c r="J17" s="43"/>
      <c r="K17" s="43">
        <v>20</v>
      </c>
      <c r="L17" s="43"/>
      <c r="M17" s="182">
        <v>20</v>
      </c>
      <c r="N17" s="183">
        <v>225.34</v>
      </c>
      <c r="O17" s="276"/>
    </row>
    <row r="18" spans="1:15" ht="12.75">
      <c r="A18" s="271">
        <v>4</v>
      </c>
      <c r="B18" s="273" t="s">
        <v>39</v>
      </c>
      <c r="C18" s="177" t="s">
        <v>120</v>
      </c>
      <c r="D18" s="40">
        <v>116.47</v>
      </c>
      <c r="E18" s="178">
        <v>10</v>
      </c>
      <c r="F18" s="41">
        <v>15</v>
      </c>
      <c r="G18" s="41"/>
      <c r="H18" s="41"/>
      <c r="I18" s="41"/>
      <c r="J18" s="41"/>
      <c r="K18" s="41"/>
      <c r="L18" s="41"/>
      <c r="M18" s="179">
        <v>10</v>
      </c>
      <c r="N18" s="180">
        <v>151.47</v>
      </c>
      <c r="O18" s="275">
        <v>9</v>
      </c>
    </row>
    <row r="19" spans="1:15" ht="13.5" thickBot="1">
      <c r="A19" s="272"/>
      <c r="B19" s="274"/>
      <c r="C19" s="176" t="s">
        <v>121</v>
      </c>
      <c r="D19" s="42">
        <v>113.44</v>
      </c>
      <c r="E19" s="181">
        <v>10</v>
      </c>
      <c r="F19" s="43">
        <v>15</v>
      </c>
      <c r="G19" s="43"/>
      <c r="H19" s="43"/>
      <c r="I19" s="43"/>
      <c r="J19" s="43"/>
      <c r="K19" s="43"/>
      <c r="L19" s="43"/>
      <c r="M19" s="182">
        <v>10</v>
      </c>
      <c r="N19" s="183">
        <v>148.44</v>
      </c>
      <c r="O19" s="276"/>
    </row>
    <row r="20" spans="1:15" ht="12.75">
      <c r="A20" s="271">
        <v>5</v>
      </c>
      <c r="B20" s="273" t="s">
        <v>32</v>
      </c>
      <c r="C20" s="177" t="s">
        <v>120</v>
      </c>
      <c r="D20" s="40">
        <v>225.6</v>
      </c>
      <c r="E20" s="178">
        <v>40</v>
      </c>
      <c r="F20" s="41"/>
      <c r="G20" s="41"/>
      <c r="H20" s="41"/>
      <c r="I20" s="41"/>
      <c r="J20" s="41">
        <v>10</v>
      </c>
      <c r="K20" s="41">
        <v>20</v>
      </c>
      <c r="L20" s="41">
        <v>10</v>
      </c>
      <c r="M20" s="179">
        <v>120</v>
      </c>
      <c r="N20" s="180">
        <v>425.6</v>
      </c>
      <c r="O20" s="275">
        <v>21</v>
      </c>
    </row>
    <row r="21" spans="1:15" ht="13.5" thickBot="1">
      <c r="A21" s="272"/>
      <c r="B21" s="274"/>
      <c r="C21" s="176" t="s">
        <v>121</v>
      </c>
      <c r="D21" s="42">
        <v>179.16</v>
      </c>
      <c r="E21" s="181">
        <v>30</v>
      </c>
      <c r="F21" s="43">
        <v>10</v>
      </c>
      <c r="G21" s="43"/>
      <c r="H21" s="43"/>
      <c r="I21" s="43"/>
      <c r="J21" s="43"/>
      <c r="K21" s="43">
        <v>30</v>
      </c>
      <c r="L21" s="43">
        <v>10</v>
      </c>
      <c r="M21" s="182">
        <v>20</v>
      </c>
      <c r="N21" s="183">
        <v>279.16</v>
      </c>
      <c r="O21" s="276"/>
    </row>
    <row r="22" spans="1:15" ht="12.75">
      <c r="A22" s="271">
        <v>6</v>
      </c>
      <c r="B22" s="273" t="s">
        <v>25</v>
      </c>
      <c r="C22" s="177" t="s">
        <v>120</v>
      </c>
      <c r="D22" s="40">
        <v>165.21</v>
      </c>
      <c r="E22" s="178">
        <v>20</v>
      </c>
      <c r="F22" s="41">
        <v>10</v>
      </c>
      <c r="G22" s="41"/>
      <c r="H22" s="41"/>
      <c r="I22" s="41"/>
      <c r="J22" s="41"/>
      <c r="K22" s="41">
        <v>40</v>
      </c>
      <c r="L22" s="41"/>
      <c r="M22" s="179">
        <v>50</v>
      </c>
      <c r="N22" s="180">
        <v>285.21</v>
      </c>
      <c r="O22" s="275">
        <v>18</v>
      </c>
    </row>
    <row r="23" spans="1:15" ht="13.5" thickBot="1">
      <c r="A23" s="272"/>
      <c r="B23" s="274"/>
      <c r="C23" s="176" t="s">
        <v>121</v>
      </c>
      <c r="D23" s="42">
        <v>157.93</v>
      </c>
      <c r="E23" s="181">
        <v>10</v>
      </c>
      <c r="F23" s="43">
        <v>10</v>
      </c>
      <c r="G23" s="43"/>
      <c r="H23" s="43"/>
      <c r="I23" s="43"/>
      <c r="J23" s="43"/>
      <c r="K23" s="43">
        <v>40</v>
      </c>
      <c r="L23" s="43">
        <v>20</v>
      </c>
      <c r="M23" s="182">
        <v>20</v>
      </c>
      <c r="N23" s="183">
        <v>257.93</v>
      </c>
      <c r="O23" s="276"/>
    </row>
    <row r="24" spans="1:15" ht="12.75">
      <c r="A24" s="271">
        <v>7</v>
      </c>
      <c r="B24" s="273" t="s">
        <v>29</v>
      </c>
      <c r="C24" s="177" t="s">
        <v>120</v>
      </c>
      <c r="D24" s="40">
        <v>241.31</v>
      </c>
      <c r="E24" s="178">
        <v>30</v>
      </c>
      <c r="F24" s="41"/>
      <c r="G24" s="41"/>
      <c r="H24" s="41"/>
      <c r="I24" s="41"/>
      <c r="J24" s="41"/>
      <c r="K24" s="41">
        <v>20</v>
      </c>
      <c r="L24" s="41">
        <v>160</v>
      </c>
      <c r="M24" s="179">
        <v>100</v>
      </c>
      <c r="N24" s="180">
        <v>551.31</v>
      </c>
      <c r="O24" s="275">
        <v>23</v>
      </c>
    </row>
    <row r="25" spans="1:15" ht="13.5" thickBot="1">
      <c r="A25" s="272"/>
      <c r="B25" s="274"/>
      <c r="C25" s="176" t="s">
        <v>121</v>
      </c>
      <c r="D25" s="42">
        <v>221.47</v>
      </c>
      <c r="E25" s="181">
        <v>50</v>
      </c>
      <c r="F25" s="43">
        <v>5</v>
      </c>
      <c r="G25" s="43"/>
      <c r="H25" s="43">
        <v>10</v>
      </c>
      <c r="I25" s="43">
        <v>5</v>
      </c>
      <c r="J25" s="43"/>
      <c r="K25" s="43">
        <v>30</v>
      </c>
      <c r="L25" s="43">
        <v>120</v>
      </c>
      <c r="M25" s="182">
        <v>50</v>
      </c>
      <c r="N25" s="183">
        <v>491.47</v>
      </c>
      <c r="O25" s="276"/>
    </row>
    <row r="26" spans="1:15" ht="12.75">
      <c r="A26" s="271">
        <v>8</v>
      </c>
      <c r="B26" s="273" t="s">
        <v>232</v>
      </c>
      <c r="C26" s="177" t="s">
        <v>120</v>
      </c>
      <c r="D26" s="40">
        <v>292.72</v>
      </c>
      <c r="E26" s="178">
        <v>40</v>
      </c>
      <c r="F26" s="41">
        <v>10</v>
      </c>
      <c r="G26" s="41">
        <v>10</v>
      </c>
      <c r="H26" s="41"/>
      <c r="I26" s="41"/>
      <c r="J26" s="41">
        <v>10</v>
      </c>
      <c r="K26" s="41">
        <v>40</v>
      </c>
      <c r="L26" s="41">
        <v>50</v>
      </c>
      <c r="M26" s="179">
        <v>50</v>
      </c>
      <c r="N26" s="180">
        <v>502.72</v>
      </c>
      <c r="O26" s="275">
        <v>22</v>
      </c>
    </row>
    <row r="27" spans="1:15" ht="13.5" thickBot="1">
      <c r="A27" s="272"/>
      <c r="B27" s="274"/>
      <c r="C27" s="176" t="s">
        <v>121</v>
      </c>
      <c r="D27" s="42">
        <v>170.78</v>
      </c>
      <c r="E27" s="181">
        <v>40</v>
      </c>
      <c r="F27" s="43">
        <v>5</v>
      </c>
      <c r="G27" s="43"/>
      <c r="H27" s="43"/>
      <c r="I27" s="43"/>
      <c r="J27" s="43"/>
      <c r="K27" s="43">
        <v>30</v>
      </c>
      <c r="L27" s="43">
        <v>40</v>
      </c>
      <c r="M27" s="182"/>
      <c r="N27" s="183">
        <v>285.78</v>
      </c>
      <c r="O27" s="276"/>
    </row>
    <row r="28" spans="1:15" ht="12.75">
      <c r="A28" s="271">
        <v>9</v>
      </c>
      <c r="B28" s="273" t="s">
        <v>34</v>
      </c>
      <c r="C28" s="177" t="s">
        <v>120</v>
      </c>
      <c r="D28" s="40">
        <v>108.29</v>
      </c>
      <c r="E28" s="178">
        <v>10</v>
      </c>
      <c r="F28" s="41"/>
      <c r="G28" s="41"/>
      <c r="H28" s="41"/>
      <c r="I28" s="41">
        <v>5</v>
      </c>
      <c r="J28" s="41"/>
      <c r="K28" s="41">
        <v>10</v>
      </c>
      <c r="L28" s="41"/>
      <c r="M28" s="179">
        <v>10</v>
      </c>
      <c r="N28" s="180">
        <v>143.29</v>
      </c>
      <c r="O28" s="275">
        <v>8</v>
      </c>
    </row>
    <row r="29" spans="1:15" ht="13.5" thickBot="1">
      <c r="A29" s="272"/>
      <c r="B29" s="274"/>
      <c r="C29" s="176" t="s">
        <v>121</v>
      </c>
      <c r="D29" s="42">
        <v>126.53</v>
      </c>
      <c r="E29" s="181">
        <v>10</v>
      </c>
      <c r="F29" s="43">
        <v>5</v>
      </c>
      <c r="G29" s="43"/>
      <c r="H29" s="43">
        <v>10</v>
      </c>
      <c r="I29" s="43">
        <v>5</v>
      </c>
      <c r="J29" s="43"/>
      <c r="K29" s="43">
        <v>10</v>
      </c>
      <c r="L29" s="43"/>
      <c r="M29" s="182">
        <v>10</v>
      </c>
      <c r="N29" s="183">
        <v>176.53</v>
      </c>
      <c r="O29" s="276"/>
    </row>
    <row r="30" spans="1:15" ht="12.75">
      <c r="A30" s="282">
        <v>10</v>
      </c>
      <c r="B30" s="283" t="s">
        <v>3</v>
      </c>
      <c r="C30" s="175" t="s">
        <v>120</v>
      </c>
      <c r="D30" s="44">
        <v>156.03</v>
      </c>
      <c r="E30" s="184">
        <v>20</v>
      </c>
      <c r="F30" s="45">
        <v>5</v>
      </c>
      <c r="G30" s="45"/>
      <c r="H30" s="45"/>
      <c r="I30" s="45"/>
      <c r="J30" s="45"/>
      <c r="K30" s="45">
        <v>10</v>
      </c>
      <c r="L30" s="45">
        <v>10</v>
      </c>
      <c r="M30" s="185">
        <v>30</v>
      </c>
      <c r="N30" s="180">
        <v>231.03</v>
      </c>
      <c r="O30" s="275">
        <v>10</v>
      </c>
    </row>
    <row r="31" spans="1:15" ht="13.5" thickBot="1">
      <c r="A31" s="272"/>
      <c r="B31" s="274"/>
      <c r="C31" s="176" t="s">
        <v>121</v>
      </c>
      <c r="D31" s="42">
        <v>129.47</v>
      </c>
      <c r="E31" s="181"/>
      <c r="F31" s="43"/>
      <c r="G31" s="43"/>
      <c r="H31" s="43"/>
      <c r="I31" s="43"/>
      <c r="J31" s="43"/>
      <c r="K31" s="43">
        <v>10</v>
      </c>
      <c r="L31" s="43"/>
      <c r="M31" s="182">
        <v>10</v>
      </c>
      <c r="N31" s="183">
        <v>149.47</v>
      </c>
      <c r="O31" s="276"/>
    </row>
    <row r="32" spans="1:15" ht="12.75">
      <c r="A32" s="271">
        <v>11</v>
      </c>
      <c r="B32" s="280" t="s">
        <v>35</v>
      </c>
      <c r="C32" s="177" t="s">
        <v>120</v>
      </c>
      <c r="D32" s="40">
        <v>218.34</v>
      </c>
      <c r="E32" s="178">
        <v>20</v>
      </c>
      <c r="F32" s="41">
        <v>10</v>
      </c>
      <c r="G32" s="41"/>
      <c r="H32" s="41">
        <v>10</v>
      </c>
      <c r="I32" s="41"/>
      <c r="J32" s="41"/>
      <c r="K32" s="41">
        <v>10</v>
      </c>
      <c r="L32" s="41">
        <v>30</v>
      </c>
      <c r="M32" s="179">
        <v>50</v>
      </c>
      <c r="N32" s="180">
        <v>348.34</v>
      </c>
      <c r="O32" s="275">
        <v>12</v>
      </c>
    </row>
    <row r="33" spans="1:15" ht="13.5" thickBot="1">
      <c r="A33" s="272"/>
      <c r="B33" s="281"/>
      <c r="C33" s="176" t="s">
        <v>121</v>
      </c>
      <c r="D33" s="42">
        <v>133.53</v>
      </c>
      <c r="E33" s="181">
        <v>10</v>
      </c>
      <c r="F33" s="43">
        <v>5</v>
      </c>
      <c r="G33" s="43"/>
      <c r="H33" s="43">
        <v>10</v>
      </c>
      <c r="I33" s="43"/>
      <c r="J33" s="43"/>
      <c r="K33" s="43">
        <v>10</v>
      </c>
      <c r="L33" s="43"/>
      <c r="M33" s="182"/>
      <c r="N33" s="183">
        <v>168.53</v>
      </c>
      <c r="O33" s="276"/>
    </row>
    <row r="34" spans="1:15" ht="12.75">
      <c r="A34" s="271">
        <v>12</v>
      </c>
      <c r="B34" s="273" t="s">
        <v>23</v>
      </c>
      <c r="C34" s="177" t="s">
        <v>120</v>
      </c>
      <c r="D34" s="40">
        <v>70.25</v>
      </c>
      <c r="E34" s="178"/>
      <c r="F34" s="41">
        <v>5</v>
      </c>
      <c r="G34" s="41"/>
      <c r="H34" s="41"/>
      <c r="I34" s="41"/>
      <c r="J34" s="41"/>
      <c r="K34" s="41"/>
      <c r="L34" s="41"/>
      <c r="M34" s="179"/>
      <c r="N34" s="180">
        <v>75.25</v>
      </c>
      <c r="O34" s="275">
        <v>1</v>
      </c>
    </row>
    <row r="35" spans="1:15" ht="13.5" thickBot="1">
      <c r="A35" s="272"/>
      <c r="B35" s="274"/>
      <c r="C35" s="176" t="s">
        <v>121</v>
      </c>
      <c r="D35" s="42">
        <v>73.66</v>
      </c>
      <c r="E35" s="181"/>
      <c r="F35" s="43">
        <v>5</v>
      </c>
      <c r="G35" s="43"/>
      <c r="H35" s="43"/>
      <c r="I35" s="43"/>
      <c r="J35" s="43"/>
      <c r="K35" s="43"/>
      <c r="L35" s="43"/>
      <c r="M35" s="182"/>
      <c r="N35" s="183">
        <v>78.66</v>
      </c>
      <c r="O35" s="276"/>
    </row>
    <row r="36" spans="1:15" ht="12.75">
      <c r="A36" s="271">
        <v>13</v>
      </c>
      <c r="B36" s="273" t="s">
        <v>40</v>
      </c>
      <c r="C36" s="177" t="s">
        <v>120</v>
      </c>
      <c r="D36" s="40">
        <v>89.5</v>
      </c>
      <c r="E36" s="178"/>
      <c r="F36" s="41"/>
      <c r="G36" s="41"/>
      <c r="H36" s="41"/>
      <c r="I36" s="41"/>
      <c r="J36" s="41"/>
      <c r="K36" s="41"/>
      <c r="L36" s="41"/>
      <c r="M36" s="179"/>
      <c r="N36" s="180">
        <v>89.5</v>
      </c>
      <c r="O36" s="275">
        <v>2</v>
      </c>
    </row>
    <row r="37" spans="1:15" ht="13.5" thickBot="1">
      <c r="A37" s="272"/>
      <c r="B37" s="274"/>
      <c r="C37" s="176" t="s">
        <v>121</v>
      </c>
      <c r="D37" s="42">
        <v>73.87</v>
      </c>
      <c r="E37" s="181"/>
      <c r="F37" s="43">
        <v>5</v>
      </c>
      <c r="G37" s="43"/>
      <c r="H37" s="43"/>
      <c r="I37" s="43"/>
      <c r="J37" s="43"/>
      <c r="K37" s="43"/>
      <c r="L37" s="43"/>
      <c r="M37" s="182"/>
      <c r="N37" s="183">
        <v>78.87</v>
      </c>
      <c r="O37" s="276"/>
    </row>
    <row r="38" spans="1:15" ht="12.75">
      <c r="A38" s="271">
        <v>14</v>
      </c>
      <c r="B38" s="273" t="s">
        <v>38</v>
      </c>
      <c r="C38" s="177" t="s">
        <v>120</v>
      </c>
      <c r="D38" s="40">
        <v>91.22</v>
      </c>
      <c r="E38" s="178"/>
      <c r="F38" s="41">
        <v>5</v>
      </c>
      <c r="G38" s="41"/>
      <c r="H38" s="41"/>
      <c r="I38" s="41"/>
      <c r="J38" s="41"/>
      <c r="K38" s="41">
        <v>10</v>
      </c>
      <c r="L38" s="41">
        <v>10</v>
      </c>
      <c r="M38" s="179">
        <v>60</v>
      </c>
      <c r="N38" s="180">
        <v>176.22</v>
      </c>
      <c r="O38" s="275">
        <v>7</v>
      </c>
    </row>
    <row r="39" spans="1:15" ht="13.5" thickBot="1">
      <c r="A39" s="272"/>
      <c r="B39" s="274"/>
      <c r="C39" s="176" t="s">
        <v>121</v>
      </c>
      <c r="D39" s="42">
        <v>87.47</v>
      </c>
      <c r="E39" s="181">
        <v>10</v>
      </c>
      <c r="F39" s="43"/>
      <c r="G39" s="43"/>
      <c r="H39" s="43"/>
      <c r="I39" s="43"/>
      <c r="J39" s="43"/>
      <c r="K39" s="43">
        <v>20</v>
      </c>
      <c r="L39" s="43"/>
      <c r="M39" s="182">
        <v>10</v>
      </c>
      <c r="N39" s="183">
        <v>127.47</v>
      </c>
      <c r="O39" s="276"/>
    </row>
    <row r="40" spans="1:15" ht="12.75">
      <c r="A40" s="271">
        <v>15</v>
      </c>
      <c r="B40" s="273" t="s">
        <v>45</v>
      </c>
      <c r="C40" s="177" t="s">
        <v>120</v>
      </c>
      <c r="D40" s="40">
        <v>67.35</v>
      </c>
      <c r="E40" s="178"/>
      <c r="F40" s="41">
        <v>5</v>
      </c>
      <c r="G40" s="41"/>
      <c r="H40" s="41"/>
      <c r="I40" s="41"/>
      <c r="J40" s="41"/>
      <c r="K40" s="41"/>
      <c r="L40" s="41"/>
      <c r="M40" s="179">
        <v>10</v>
      </c>
      <c r="N40" s="180">
        <v>82.35</v>
      </c>
      <c r="O40" s="275">
        <v>3</v>
      </c>
    </row>
    <row r="41" spans="1:15" ht="13.5" thickBot="1">
      <c r="A41" s="272"/>
      <c r="B41" s="274"/>
      <c r="C41" s="176" t="s">
        <v>121</v>
      </c>
      <c r="D41" s="42">
        <v>96.03</v>
      </c>
      <c r="E41" s="181"/>
      <c r="F41" s="43">
        <v>55</v>
      </c>
      <c r="G41" s="43"/>
      <c r="H41" s="43"/>
      <c r="I41" s="43"/>
      <c r="J41" s="43"/>
      <c r="K41" s="43"/>
      <c r="L41" s="43"/>
      <c r="M41" s="182"/>
      <c r="N41" s="183">
        <v>151.03</v>
      </c>
      <c r="O41" s="276"/>
    </row>
    <row r="42" spans="1:15" ht="12.75">
      <c r="A42" s="271">
        <v>16</v>
      </c>
      <c r="B42" s="273" t="s">
        <v>2</v>
      </c>
      <c r="C42" s="177" t="s">
        <v>120</v>
      </c>
      <c r="D42" s="40">
        <v>97.59</v>
      </c>
      <c r="E42" s="178"/>
      <c r="F42" s="41">
        <v>5</v>
      </c>
      <c r="G42" s="41"/>
      <c r="H42" s="41"/>
      <c r="I42" s="41"/>
      <c r="J42" s="41"/>
      <c r="K42" s="41"/>
      <c r="L42" s="41"/>
      <c r="M42" s="179"/>
      <c r="N42" s="180">
        <v>102.59</v>
      </c>
      <c r="O42" s="275">
        <v>5</v>
      </c>
    </row>
    <row r="43" spans="1:15" ht="13.5" thickBot="1">
      <c r="A43" s="272"/>
      <c r="B43" s="274"/>
      <c r="C43" s="176" t="s">
        <v>121</v>
      </c>
      <c r="D43" s="42">
        <v>83.81</v>
      </c>
      <c r="E43" s="181"/>
      <c r="F43" s="43">
        <v>5</v>
      </c>
      <c r="G43" s="43"/>
      <c r="H43" s="43"/>
      <c r="I43" s="43"/>
      <c r="J43" s="43"/>
      <c r="K43" s="43"/>
      <c r="L43" s="43"/>
      <c r="M43" s="182">
        <v>40</v>
      </c>
      <c r="N43" s="183">
        <v>128.81</v>
      </c>
      <c r="O43" s="276"/>
    </row>
    <row r="44" spans="1:15" ht="12.75">
      <c r="A44" s="271">
        <v>17</v>
      </c>
      <c r="B44" s="273" t="s">
        <v>44</v>
      </c>
      <c r="C44" s="177" t="s">
        <v>120</v>
      </c>
      <c r="D44" s="40">
        <v>93.59</v>
      </c>
      <c r="E44" s="178"/>
      <c r="F44" s="41">
        <v>5</v>
      </c>
      <c r="G44" s="41"/>
      <c r="H44" s="41"/>
      <c r="I44" s="41"/>
      <c r="J44" s="41"/>
      <c r="K44" s="41">
        <v>30</v>
      </c>
      <c r="L44" s="41"/>
      <c r="M44" s="179">
        <v>20</v>
      </c>
      <c r="N44" s="180">
        <v>148.59</v>
      </c>
      <c r="O44" s="275">
        <v>4</v>
      </c>
    </row>
    <row r="45" spans="1:15" ht="13.5" thickBot="1">
      <c r="A45" s="272"/>
      <c r="B45" s="274"/>
      <c r="C45" s="176" t="s">
        <v>121</v>
      </c>
      <c r="D45" s="42">
        <v>87.06</v>
      </c>
      <c r="E45" s="181"/>
      <c r="F45" s="43">
        <v>5</v>
      </c>
      <c r="G45" s="43"/>
      <c r="H45" s="43"/>
      <c r="I45" s="43"/>
      <c r="J45" s="43"/>
      <c r="K45" s="43"/>
      <c r="L45" s="43"/>
      <c r="M45" s="182">
        <v>10</v>
      </c>
      <c r="N45" s="183">
        <v>102.06</v>
      </c>
      <c r="O45" s="276"/>
    </row>
    <row r="46" spans="1:15" ht="12.75">
      <c r="A46" s="271">
        <v>18</v>
      </c>
      <c r="B46" s="273" t="s">
        <v>28</v>
      </c>
      <c r="C46" s="177" t="s">
        <v>120</v>
      </c>
      <c r="D46" s="40" t="s">
        <v>83</v>
      </c>
      <c r="E46" s="178"/>
      <c r="F46" s="41"/>
      <c r="G46" s="41"/>
      <c r="H46" s="41"/>
      <c r="I46" s="41"/>
      <c r="J46" s="41"/>
      <c r="K46" s="41"/>
      <c r="L46" s="41"/>
      <c r="M46" s="179"/>
      <c r="N46" s="180" t="s">
        <v>83</v>
      </c>
      <c r="O46" s="275">
        <v>14</v>
      </c>
    </row>
    <row r="47" spans="1:15" ht="13.5" thickBot="1">
      <c r="A47" s="272"/>
      <c r="B47" s="274"/>
      <c r="C47" s="176" t="s">
        <v>121</v>
      </c>
      <c r="D47" s="42">
        <v>124.25</v>
      </c>
      <c r="E47" s="181">
        <v>30</v>
      </c>
      <c r="F47" s="43">
        <v>5</v>
      </c>
      <c r="G47" s="43"/>
      <c r="H47" s="43"/>
      <c r="I47" s="43"/>
      <c r="J47" s="43"/>
      <c r="K47" s="43">
        <v>20</v>
      </c>
      <c r="L47" s="43"/>
      <c r="M47" s="182">
        <v>30</v>
      </c>
      <c r="N47" s="183">
        <v>209.25</v>
      </c>
      <c r="O47" s="276"/>
    </row>
    <row r="48" spans="1:15" ht="12.75">
      <c r="A48" s="271">
        <v>19</v>
      </c>
      <c r="B48" s="273" t="s">
        <v>31</v>
      </c>
      <c r="C48" s="177" t="s">
        <v>120</v>
      </c>
      <c r="D48" s="40" t="s">
        <v>83</v>
      </c>
      <c r="E48" s="178"/>
      <c r="F48" s="41"/>
      <c r="G48" s="41"/>
      <c r="H48" s="41"/>
      <c r="I48" s="41"/>
      <c r="J48" s="41"/>
      <c r="K48" s="41"/>
      <c r="L48" s="41"/>
      <c r="M48" s="179"/>
      <c r="N48" s="180" t="s">
        <v>83</v>
      </c>
      <c r="O48" s="275">
        <v>13</v>
      </c>
    </row>
    <row r="49" spans="1:15" ht="13.5" thickBot="1">
      <c r="A49" s="272"/>
      <c r="B49" s="274"/>
      <c r="C49" s="176" t="s">
        <v>121</v>
      </c>
      <c r="D49" s="42">
        <v>139.22</v>
      </c>
      <c r="E49" s="181"/>
      <c r="F49" s="43">
        <v>5</v>
      </c>
      <c r="G49" s="43"/>
      <c r="H49" s="43"/>
      <c r="I49" s="43"/>
      <c r="J49" s="43"/>
      <c r="K49" s="43">
        <v>20</v>
      </c>
      <c r="L49" s="43"/>
      <c r="M49" s="182">
        <v>10</v>
      </c>
      <c r="N49" s="183">
        <v>174.22</v>
      </c>
      <c r="O49" s="276"/>
    </row>
    <row r="50" spans="1:15" ht="12.75">
      <c r="A50" s="282">
        <v>20</v>
      </c>
      <c r="B50" s="283" t="s">
        <v>42</v>
      </c>
      <c r="C50" s="175" t="s">
        <v>120</v>
      </c>
      <c r="D50" s="44">
        <v>137.6</v>
      </c>
      <c r="E50" s="184">
        <v>40</v>
      </c>
      <c r="F50" s="45"/>
      <c r="G50" s="45"/>
      <c r="H50" s="45"/>
      <c r="I50" s="45"/>
      <c r="J50" s="45"/>
      <c r="K50" s="45">
        <v>40</v>
      </c>
      <c r="L50" s="45">
        <v>90</v>
      </c>
      <c r="M50" s="185"/>
      <c r="N50" s="180">
        <v>307.6</v>
      </c>
      <c r="O50" s="275">
        <v>19</v>
      </c>
    </row>
    <row r="51" spans="1:15" ht="13.5" thickBot="1">
      <c r="A51" s="272"/>
      <c r="B51" s="274"/>
      <c r="C51" s="176" t="s">
        <v>121</v>
      </c>
      <c r="D51" s="42">
        <v>123.08</v>
      </c>
      <c r="E51" s="181">
        <v>40</v>
      </c>
      <c r="F51" s="43">
        <v>20</v>
      </c>
      <c r="G51" s="43"/>
      <c r="H51" s="43">
        <v>20</v>
      </c>
      <c r="I51" s="43">
        <v>10</v>
      </c>
      <c r="J51" s="43"/>
      <c r="K51" s="43">
        <v>40</v>
      </c>
      <c r="L51" s="43">
        <v>10</v>
      </c>
      <c r="M51" s="182"/>
      <c r="N51" s="183">
        <v>263.08</v>
      </c>
      <c r="O51" s="276"/>
    </row>
    <row r="52" spans="1:15" ht="12.75">
      <c r="A52" s="271">
        <v>21</v>
      </c>
      <c r="B52" s="280" t="s">
        <v>33</v>
      </c>
      <c r="C52" s="177" t="s">
        <v>120</v>
      </c>
      <c r="D52" s="40">
        <v>143.69</v>
      </c>
      <c r="E52" s="178">
        <v>10</v>
      </c>
      <c r="F52" s="41"/>
      <c r="G52" s="41"/>
      <c r="H52" s="41">
        <v>20</v>
      </c>
      <c r="I52" s="41"/>
      <c r="J52" s="41"/>
      <c r="K52" s="41">
        <v>20</v>
      </c>
      <c r="L52" s="41"/>
      <c r="M52" s="179">
        <v>30</v>
      </c>
      <c r="N52" s="180">
        <v>223.69</v>
      </c>
      <c r="O52" s="275">
        <v>15</v>
      </c>
    </row>
    <row r="53" spans="1:15" ht="13.5" thickBot="1">
      <c r="A53" s="272"/>
      <c r="B53" s="281"/>
      <c r="C53" s="176" t="s">
        <v>121</v>
      </c>
      <c r="D53" s="42">
        <v>124.1</v>
      </c>
      <c r="E53" s="181">
        <v>20</v>
      </c>
      <c r="F53" s="43">
        <v>10</v>
      </c>
      <c r="G53" s="43"/>
      <c r="H53" s="43"/>
      <c r="I53" s="43">
        <v>5</v>
      </c>
      <c r="J53" s="43"/>
      <c r="K53" s="43">
        <v>20</v>
      </c>
      <c r="L53" s="43"/>
      <c r="M53" s="182">
        <v>70</v>
      </c>
      <c r="N53" s="183">
        <v>249.1</v>
      </c>
      <c r="O53" s="276"/>
    </row>
    <row r="54" spans="1:15" ht="12.75">
      <c r="A54" s="271">
        <v>22</v>
      </c>
      <c r="B54" s="273" t="s">
        <v>1</v>
      </c>
      <c r="C54" s="177" t="s">
        <v>120</v>
      </c>
      <c r="D54" s="40">
        <v>200.21</v>
      </c>
      <c r="E54" s="178">
        <v>20</v>
      </c>
      <c r="F54" s="41"/>
      <c r="G54" s="41"/>
      <c r="H54" s="41"/>
      <c r="I54" s="41"/>
      <c r="J54" s="41"/>
      <c r="K54" s="41">
        <v>30</v>
      </c>
      <c r="L54" s="41"/>
      <c r="M54" s="179">
        <v>50</v>
      </c>
      <c r="N54" s="180">
        <v>300.21</v>
      </c>
      <c r="O54" s="275">
        <v>17</v>
      </c>
    </row>
    <row r="55" spans="1:15" ht="13.5" thickBot="1">
      <c r="A55" s="272"/>
      <c r="B55" s="274"/>
      <c r="C55" s="176" t="s">
        <v>121</v>
      </c>
      <c r="D55" s="42">
        <v>179.9</v>
      </c>
      <c r="E55" s="181">
        <v>40</v>
      </c>
      <c r="F55" s="43">
        <v>5</v>
      </c>
      <c r="G55" s="43"/>
      <c r="H55" s="43"/>
      <c r="I55" s="43"/>
      <c r="J55" s="43"/>
      <c r="K55" s="43">
        <v>20</v>
      </c>
      <c r="L55" s="43"/>
      <c r="M55" s="182">
        <v>10</v>
      </c>
      <c r="N55" s="183">
        <v>254.9</v>
      </c>
      <c r="O55" s="276"/>
    </row>
    <row r="56" spans="1:15" ht="12.75">
      <c r="A56" s="271">
        <v>24</v>
      </c>
      <c r="B56" s="273" t="s">
        <v>43</v>
      </c>
      <c r="C56" s="177" t="s">
        <v>120</v>
      </c>
      <c r="D56" s="40">
        <v>144.97</v>
      </c>
      <c r="E56" s="178">
        <v>20</v>
      </c>
      <c r="F56" s="41">
        <v>15</v>
      </c>
      <c r="G56" s="41"/>
      <c r="H56" s="41"/>
      <c r="I56" s="41"/>
      <c r="J56" s="41"/>
      <c r="K56" s="41">
        <v>10</v>
      </c>
      <c r="L56" s="41"/>
      <c r="M56" s="179">
        <v>20</v>
      </c>
      <c r="N56" s="180">
        <v>209.97</v>
      </c>
      <c r="O56" s="275">
        <v>11</v>
      </c>
    </row>
    <row r="57" spans="1:15" ht="13.5" thickBot="1">
      <c r="A57" s="272"/>
      <c r="B57" s="274"/>
      <c r="C57" s="176" t="s">
        <v>121</v>
      </c>
      <c r="D57" s="42">
        <v>121.03</v>
      </c>
      <c r="E57" s="181">
        <v>30</v>
      </c>
      <c r="F57" s="43">
        <v>5</v>
      </c>
      <c r="G57" s="43"/>
      <c r="H57" s="43"/>
      <c r="I57" s="43"/>
      <c r="J57" s="43"/>
      <c r="K57" s="43">
        <v>10</v>
      </c>
      <c r="L57" s="43"/>
      <c r="M57" s="182"/>
      <c r="N57" s="183">
        <v>166.03</v>
      </c>
      <c r="O57" s="276"/>
    </row>
  </sheetData>
  <sheetProtection/>
  <mergeCells count="91">
    <mergeCell ref="G6:G11"/>
    <mergeCell ref="H6:H11"/>
    <mergeCell ref="K6:K11"/>
    <mergeCell ref="L6:L11"/>
    <mergeCell ref="A1:J3"/>
    <mergeCell ref="K1:O4"/>
    <mergeCell ref="A4:J4"/>
    <mergeCell ref="A5:C7"/>
    <mergeCell ref="E5:M5"/>
    <mergeCell ref="N5:O6"/>
    <mergeCell ref="E6:E11"/>
    <mergeCell ref="F6:F11"/>
    <mergeCell ref="M6:M11"/>
    <mergeCell ref="N7:N11"/>
    <mergeCell ref="O7:O11"/>
    <mergeCell ref="A10:A11"/>
    <mergeCell ref="B10:B11"/>
    <mergeCell ref="C10:C11"/>
    <mergeCell ref="D5:D11"/>
    <mergeCell ref="A8:C9"/>
    <mergeCell ref="I6:I11"/>
    <mergeCell ref="J6:J11"/>
    <mergeCell ref="A12:A13"/>
    <mergeCell ref="B12:B13"/>
    <mergeCell ref="O12:O13"/>
    <mergeCell ref="A14:A15"/>
    <mergeCell ref="B14:B15"/>
    <mergeCell ref="O14:O15"/>
    <mergeCell ref="A16:A17"/>
    <mergeCell ref="B16:B17"/>
    <mergeCell ref="O16:O17"/>
    <mergeCell ref="A18:A19"/>
    <mergeCell ref="B18:B19"/>
    <mergeCell ref="O18:O19"/>
    <mergeCell ref="A20:A21"/>
    <mergeCell ref="B20:B21"/>
    <mergeCell ref="O20:O21"/>
    <mergeCell ref="A22:A23"/>
    <mergeCell ref="B22:B23"/>
    <mergeCell ref="O22:O23"/>
    <mergeCell ref="A24:A25"/>
    <mergeCell ref="B24:B25"/>
    <mergeCell ref="O24:O25"/>
    <mergeCell ref="A26:A27"/>
    <mergeCell ref="B26:B27"/>
    <mergeCell ref="O26:O27"/>
    <mergeCell ref="A28:A29"/>
    <mergeCell ref="B28:B29"/>
    <mergeCell ref="O28:O29"/>
    <mergeCell ref="A30:A31"/>
    <mergeCell ref="B30:B31"/>
    <mergeCell ref="O30:O31"/>
    <mergeCell ref="A32:A33"/>
    <mergeCell ref="B32:B33"/>
    <mergeCell ref="O32:O33"/>
    <mergeCell ref="A34:A35"/>
    <mergeCell ref="B34:B35"/>
    <mergeCell ref="O34:O35"/>
    <mergeCell ref="A36:A37"/>
    <mergeCell ref="B36:B37"/>
    <mergeCell ref="O36:O37"/>
    <mergeCell ref="A38:A39"/>
    <mergeCell ref="B38:B39"/>
    <mergeCell ref="O38:O39"/>
    <mergeCell ref="A40:A41"/>
    <mergeCell ref="B40:B41"/>
    <mergeCell ref="O40:O41"/>
    <mergeCell ref="A42:A43"/>
    <mergeCell ref="B42:B43"/>
    <mergeCell ref="O42:O43"/>
    <mergeCell ref="A44:A45"/>
    <mergeCell ref="B44:B45"/>
    <mergeCell ref="O44:O45"/>
    <mergeCell ref="A46:A47"/>
    <mergeCell ref="B46:B47"/>
    <mergeCell ref="O46:O47"/>
    <mergeCell ref="A48:A49"/>
    <mergeCell ref="B48:B49"/>
    <mergeCell ref="O48:O49"/>
    <mergeCell ref="A50:A51"/>
    <mergeCell ref="B50:B51"/>
    <mergeCell ref="O50:O51"/>
    <mergeCell ref="A56:A57"/>
    <mergeCell ref="B56:B57"/>
    <mergeCell ref="O56:O57"/>
    <mergeCell ref="A52:A53"/>
    <mergeCell ref="B52:B53"/>
    <mergeCell ref="O52:O53"/>
    <mergeCell ref="A54:A55"/>
    <mergeCell ref="B54:B55"/>
    <mergeCell ref="O54:O55"/>
  </mergeCells>
  <printOptions/>
  <pageMargins left="0" right="0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7.7109375" style="20" customWidth="1"/>
    <col min="2" max="2" width="7.7109375" style="0" customWidth="1"/>
    <col min="3" max="3" width="4.7109375" style="13" customWidth="1"/>
    <col min="4" max="4" width="7.7109375" style="12" customWidth="1"/>
    <col min="5" max="5" width="5.7109375" style="13" customWidth="1"/>
    <col min="6" max="6" width="8.7109375" style="12" customWidth="1"/>
    <col min="7" max="12" width="3.140625" style="0" customWidth="1"/>
    <col min="13" max="13" width="3.7109375" style="13" customWidth="1"/>
    <col min="14" max="14" width="7.7109375" style="12" customWidth="1"/>
    <col min="15" max="15" width="5.7109375" style="0" customWidth="1"/>
    <col min="16" max="16" width="6.7109375" style="0" customWidth="1"/>
    <col min="17" max="17" width="14.00390625" style="0" customWidth="1"/>
  </cols>
  <sheetData>
    <row r="1" spans="1:17" ht="23.25" thickBot="1">
      <c r="A1" s="361" t="s">
        <v>60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</row>
    <row r="2" spans="1:17" ht="12.75" customHeight="1">
      <c r="A2" s="456" t="s">
        <v>0</v>
      </c>
      <c r="B2" s="364" t="s">
        <v>4</v>
      </c>
      <c r="C2" s="365"/>
      <c r="D2" s="365"/>
      <c r="E2" s="366"/>
      <c r="F2" s="370" t="s">
        <v>19</v>
      </c>
      <c r="G2" s="371"/>
      <c r="H2" s="371"/>
      <c r="I2" s="371"/>
      <c r="J2" s="371"/>
      <c r="K2" s="371"/>
      <c r="L2" s="371"/>
      <c r="M2" s="371"/>
      <c r="N2" s="371"/>
      <c r="O2" s="371"/>
      <c r="P2" s="372" t="s">
        <v>12</v>
      </c>
      <c r="Q2" s="373"/>
    </row>
    <row r="3" spans="1:17" ht="12.75">
      <c r="A3" s="457"/>
      <c r="B3" s="367"/>
      <c r="C3" s="368"/>
      <c r="D3" s="368"/>
      <c r="E3" s="369"/>
      <c r="F3" s="455" t="s">
        <v>9</v>
      </c>
      <c r="G3" s="461" t="s">
        <v>11</v>
      </c>
      <c r="H3" s="461"/>
      <c r="I3" s="461"/>
      <c r="J3" s="461"/>
      <c r="K3" s="461"/>
      <c r="L3" s="461"/>
      <c r="M3" s="461"/>
      <c r="N3" s="455" t="s">
        <v>10</v>
      </c>
      <c r="O3" s="459" t="s">
        <v>8</v>
      </c>
      <c r="P3" s="374"/>
      <c r="Q3" s="375"/>
    </row>
    <row r="4" spans="1:17" ht="30" thickBot="1">
      <c r="A4" s="458"/>
      <c r="B4" s="1" t="s">
        <v>5</v>
      </c>
      <c r="C4" s="47" t="s">
        <v>6</v>
      </c>
      <c r="D4" s="15" t="s">
        <v>7</v>
      </c>
      <c r="E4" s="46" t="s">
        <v>8</v>
      </c>
      <c r="F4" s="377"/>
      <c r="G4" s="5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3" t="s">
        <v>18</v>
      </c>
      <c r="M4" s="14" t="s">
        <v>12</v>
      </c>
      <c r="N4" s="377"/>
      <c r="O4" s="460"/>
      <c r="P4" s="6" t="s">
        <v>20</v>
      </c>
      <c r="Q4" s="4" t="s">
        <v>8</v>
      </c>
    </row>
    <row r="5" spans="1:17" ht="13.5" customHeight="1" thickBot="1">
      <c r="A5" s="334" t="s">
        <v>44</v>
      </c>
      <c r="B5" s="40">
        <v>79.41</v>
      </c>
      <c r="C5" s="41">
        <v>10</v>
      </c>
      <c r="D5" s="429">
        <v>83.38</v>
      </c>
      <c r="E5" s="275">
        <v>3</v>
      </c>
      <c r="F5" s="34">
        <v>0.021076388888888922</v>
      </c>
      <c r="G5" s="48">
        <v>12</v>
      </c>
      <c r="H5" s="49"/>
      <c r="I5" s="49"/>
      <c r="J5" s="49"/>
      <c r="K5" s="49">
        <v>1</v>
      </c>
      <c r="L5" s="50"/>
      <c r="M5" s="38">
        <v>13</v>
      </c>
      <c r="N5" s="39">
        <v>0.0301041667</v>
      </c>
      <c r="O5" s="35">
        <v>1</v>
      </c>
      <c r="P5" s="445">
        <f>SUM(E5,O5)</f>
        <v>4</v>
      </c>
      <c r="Q5" s="449">
        <v>1</v>
      </c>
    </row>
    <row r="6" spans="1:17" ht="13.5" customHeight="1" thickBot="1">
      <c r="A6" s="335"/>
      <c r="B6" s="42">
        <v>73.38</v>
      </c>
      <c r="C6" s="43">
        <v>10</v>
      </c>
      <c r="D6" s="430"/>
      <c r="E6" s="276"/>
      <c r="F6" s="33"/>
      <c r="G6" s="27"/>
      <c r="H6" s="28"/>
      <c r="I6" s="28"/>
      <c r="J6" s="28"/>
      <c r="K6" s="28"/>
      <c r="L6" s="29"/>
      <c r="M6" s="30"/>
      <c r="N6" s="31"/>
      <c r="O6" s="32"/>
      <c r="P6" s="446"/>
      <c r="Q6" s="450"/>
    </row>
    <row r="7" spans="1:17" ht="13.5" customHeight="1" thickBot="1">
      <c r="A7" s="351" t="s">
        <v>40</v>
      </c>
      <c r="B7" s="60">
        <v>71.03</v>
      </c>
      <c r="C7" s="61"/>
      <c r="D7" s="435">
        <v>71.03</v>
      </c>
      <c r="E7" s="332">
        <v>1</v>
      </c>
      <c r="F7" s="105">
        <v>0.020601851851851816</v>
      </c>
      <c r="G7" s="106">
        <v>11</v>
      </c>
      <c r="H7" s="107"/>
      <c r="I7" s="107">
        <v>6</v>
      </c>
      <c r="J7" s="107"/>
      <c r="K7" s="107">
        <v>1</v>
      </c>
      <c r="L7" s="108"/>
      <c r="M7" s="109">
        <v>18</v>
      </c>
      <c r="N7" s="110">
        <v>0.0331018519</v>
      </c>
      <c r="O7" s="111">
        <v>4</v>
      </c>
      <c r="P7" s="437">
        <f>SUM(E7,O7)</f>
        <v>5</v>
      </c>
      <c r="Q7" s="431">
        <v>2</v>
      </c>
    </row>
    <row r="8" spans="1:17" ht="13.5" customHeight="1" thickBot="1">
      <c r="A8" s="345"/>
      <c r="B8" s="65">
        <v>72.25</v>
      </c>
      <c r="C8" s="66"/>
      <c r="D8" s="436"/>
      <c r="E8" s="333"/>
      <c r="F8" s="112"/>
      <c r="G8" s="113"/>
      <c r="H8" s="114"/>
      <c r="I8" s="114"/>
      <c r="J8" s="114"/>
      <c r="K8" s="114"/>
      <c r="L8" s="115"/>
      <c r="M8" s="116"/>
      <c r="N8" s="117"/>
      <c r="O8" s="118"/>
      <c r="P8" s="438"/>
      <c r="Q8" s="432"/>
    </row>
    <row r="9" spans="1:17" ht="13.5" customHeight="1" thickBot="1">
      <c r="A9" s="334" t="s">
        <v>45</v>
      </c>
      <c r="B9" s="40">
        <v>69.03</v>
      </c>
      <c r="C9" s="41">
        <v>20</v>
      </c>
      <c r="D9" s="429">
        <v>82.29</v>
      </c>
      <c r="E9" s="275">
        <v>2</v>
      </c>
      <c r="F9" s="34">
        <v>0.02460648148148148</v>
      </c>
      <c r="G9" s="48">
        <v>12</v>
      </c>
      <c r="H9" s="49"/>
      <c r="I9" s="49">
        <v>6</v>
      </c>
      <c r="J9" s="49"/>
      <c r="K9" s="49"/>
      <c r="L9" s="50"/>
      <c r="M9" s="38">
        <v>18</v>
      </c>
      <c r="N9" s="39">
        <v>0.0371064815</v>
      </c>
      <c r="O9" s="35">
        <v>5</v>
      </c>
      <c r="P9" s="445">
        <f>SUM(E9,O9)</f>
        <v>7</v>
      </c>
      <c r="Q9" s="449">
        <v>3</v>
      </c>
    </row>
    <row r="10" spans="1:17" ht="13.5" customHeight="1" thickBot="1">
      <c r="A10" s="335"/>
      <c r="B10" s="42">
        <v>72.29</v>
      </c>
      <c r="C10" s="43">
        <v>10</v>
      </c>
      <c r="D10" s="430"/>
      <c r="E10" s="276"/>
      <c r="F10" s="33"/>
      <c r="G10" s="27"/>
      <c r="H10" s="28"/>
      <c r="I10" s="28"/>
      <c r="J10" s="28"/>
      <c r="K10" s="28"/>
      <c r="L10" s="29"/>
      <c r="M10" s="30"/>
      <c r="N10" s="31"/>
      <c r="O10" s="32"/>
      <c r="P10" s="446"/>
      <c r="Q10" s="450"/>
    </row>
    <row r="11" spans="1:17" ht="13.5" customHeight="1">
      <c r="A11" s="447" t="s">
        <v>23</v>
      </c>
      <c r="B11" s="60">
        <v>87.15</v>
      </c>
      <c r="C11" s="61">
        <v>20</v>
      </c>
      <c r="D11" s="435">
        <v>84.67</v>
      </c>
      <c r="E11" s="332">
        <v>6</v>
      </c>
      <c r="F11" s="105">
        <v>0.022199074074074076</v>
      </c>
      <c r="G11" s="106">
        <v>9</v>
      </c>
      <c r="H11" s="107"/>
      <c r="I11" s="107">
        <v>3</v>
      </c>
      <c r="J11" s="107"/>
      <c r="K11" s="107">
        <v>1</v>
      </c>
      <c r="L11" s="108"/>
      <c r="M11" s="109">
        <v>13</v>
      </c>
      <c r="N11" s="110">
        <v>0.0312268519</v>
      </c>
      <c r="O11" s="111">
        <v>2</v>
      </c>
      <c r="P11" s="443">
        <f>SUM(E11,O11)</f>
        <v>8</v>
      </c>
      <c r="Q11" s="431">
        <v>4</v>
      </c>
    </row>
    <row r="12" spans="1:17" ht="13.5" customHeight="1" thickBot="1">
      <c r="A12" s="448"/>
      <c r="B12" s="65">
        <v>84.67</v>
      </c>
      <c r="C12" s="66"/>
      <c r="D12" s="436"/>
      <c r="E12" s="333"/>
      <c r="F12" s="112"/>
      <c r="G12" s="113"/>
      <c r="H12" s="114"/>
      <c r="I12" s="114"/>
      <c r="J12" s="114"/>
      <c r="K12" s="114"/>
      <c r="L12" s="115"/>
      <c r="M12" s="116"/>
      <c r="N12" s="117"/>
      <c r="O12" s="118"/>
      <c r="P12" s="444"/>
      <c r="Q12" s="432"/>
    </row>
    <row r="13" spans="1:17" ht="13.5" customHeight="1" thickBot="1">
      <c r="A13" s="334" t="s">
        <v>2</v>
      </c>
      <c r="B13" s="40">
        <v>93.78</v>
      </c>
      <c r="C13" s="41"/>
      <c r="D13" s="429">
        <v>93.78</v>
      </c>
      <c r="E13" s="275">
        <v>8</v>
      </c>
      <c r="F13" s="34">
        <v>0.0219097222222222</v>
      </c>
      <c r="G13" s="48">
        <v>9</v>
      </c>
      <c r="H13" s="49"/>
      <c r="I13" s="49">
        <v>6</v>
      </c>
      <c r="J13" s="49"/>
      <c r="K13" s="49"/>
      <c r="L13" s="50"/>
      <c r="M13" s="38">
        <v>15</v>
      </c>
      <c r="N13" s="39">
        <v>0.0323263889</v>
      </c>
      <c r="O13" s="35">
        <v>3</v>
      </c>
      <c r="P13" s="445">
        <f>SUM(E13,O13)</f>
        <v>11</v>
      </c>
      <c r="Q13" s="449">
        <v>5</v>
      </c>
    </row>
    <row r="14" spans="1:17" ht="13.5" customHeight="1" thickBot="1">
      <c r="A14" s="335"/>
      <c r="B14" s="42">
        <v>103.36</v>
      </c>
      <c r="C14" s="43">
        <v>10</v>
      </c>
      <c r="D14" s="430"/>
      <c r="E14" s="276"/>
      <c r="F14" s="33"/>
      <c r="G14" s="27"/>
      <c r="H14" s="28"/>
      <c r="I14" s="28"/>
      <c r="J14" s="28"/>
      <c r="K14" s="28"/>
      <c r="L14" s="29"/>
      <c r="M14" s="30"/>
      <c r="N14" s="31"/>
      <c r="O14" s="32"/>
      <c r="P14" s="446"/>
      <c r="Q14" s="450"/>
    </row>
    <row r="15" spans="1:17" ht="13.5" customHeight="1" thickBot="1">
      <c r="A15" s="351" t="s">
        <v>39</v>
      </c>
      <c r="B15" s="60">
        <v>83.66</v>
      </c>
      <c r="C15" s="61"/>
      <c r="D15" s="435">
        <v>83.66</v>
      </c>
      <c r="E15" s="332">
        <v>5</v>
      </c>
      <c r="F15" s="105">
        <v>0.02824074074074076</v>
      </c>
      <c r="G15" s="106">
        <v>11</v>
      </c>
      <c r="H15" s="107"/>
      <c r="I15" s="107">
        <v>3</v>
      </c>
      <c r="J15" s="107">
        <v>5</v>
      </c>
      <c r="K15" s="107">
        <v>1</v>
      </c>
      <c r="L15" s="108">
        <v>9</v>
      </c>
      <c r="M15" s="109">
        <v>29</v>
      </c>
      <c r="N15" s="110">
        <v>0.0483796296</v>
      </c>
      <c r="O15" s="111">
        <v>7</v>
      </c>
      <c r="P15" s="437">
        <f>SUM(E15,O15)</f>
        <v>12</v>
      </c>
      <c r="Q15" s="431">
        <v>6</v>
      </c>
    </row>
    <row r="16" spans="1:17" ht="13.5" customHeight="1" thickBot="1">
      <c r="A16" s="345"/>
      <c r="B16" s="65">
        <v>85.66</v>
      </c>
      <c r="C16" s="66">
        <v>10</v>
      </c>
      <c r="D16" s="436"/>
      <c r="E16" s="333"/>
      <c r="F16" s="112"/>
      <c r="G16" s="113"/>
      <c r="H16" s="114"/>
      <c r="I16" s="114"/>
      <c r="J16" s="114"/>
      <c r="K16" s="114"/>
      <c r="L16" s="115"/>
      <c r="M16" s="116"/>
      <c r="N16" s="117"/>
      <c r="O16" s="118"/>
      <c r="P16" s="438"/>
      <c r="Q16" s="432"/>
    </row>
    <row r="17" spans="1:17" ht="13.5" customHeight="1" thickBot="1">
      <c r="A17" s="273" t="s">
        <v>38</v>
      </c>
      <c r="B17" s="40">
        <v>83.6</v>
      </c>
      <c r="C17" s="41"/>
      <c r="D17" s="429">
        <v>83.6</v>
      </c>
      <c r="E17" s="275">
        <v>4</v>
      </c>
      <c r="F17" s="34">
        <v>0.024525462962962954</v>
      </c>
      <c r="G17" s="48">
        <v>13</v>
      </c>
      <c r="H17" s="49">
        <v>5</v>
      </c>
      <c r="I17" s="49">
        <v>6</v>
      </c>
      <c r="J17" s="49">
        <v>8</v>
      </c>
      <c r="K17" s="49">
        <v>2</v>
      </c>
      <c r="L17" s="50">
        <v>6</v>
      </c>
      <c r="M17" s="38">
        <v>40</v>
      </c>
      <c r="N17" s="39">
        <v>0.0523032407</v>
      </c>
      <c r="O17" s="35">
        <v>10</v>
      </c>
      <c r="P17" s="445">
        <f>SUM(E17,O17)</f>
        <v>14</v>
      </c>
      <c r="Q17" s="449">
        <v>7</v>
      </c>
    </row>
    <row r="18" spans="1:17" ht="13.5" customHeight="1" thickBot="1">
      <c r="A18" s="274"/>
      <c r="B18" s="42">
        <v>95.75</v>
      </c>
      <c r="C18" s="43"/>
      <c r="D18" s="430"/>
      <c r="E18" s="276"/>
      <c r="F18" s="33"/>
      <c r="G18" s="27"/>
      <c r="H18" s="28"/>
      <c r="I18" s="28"/>
      <c r="J18" s="28"/>
      <c r="K18" s="28"/>
      <c r="L18" s="29"/>
      <c r="M18" s="30"/>
      <c r="N18" s="31"/>
      <c r="O18" s="32"/>
      <c r="P18" s="446"/>
      <c r="Q18" s="450"/>
    </row>
    <row r="19" spans="1:17" ht="13.5" customHeight="1" thickBot="1">
      <c r="A19" s="433" t="s">
        <v>36</v>
      </c>
      <c r="B19" s="60">
        <v>89.13</v>
      </c>
      <c r="C19" s="61">
        <v>20</v>
      </c>
      <c r="D19" s="435">
        <v>85</v>
      </c>
      <c r="E19" s="332">
        <v>7</v>
      </c>
      <c r="F19" s="119">
        <v>0.03231481481481481</v>
      </c>
      <c r="G19" s="120">
        <v>9</v>
      </c>
      <c r="H19" s="121"/>
      <c r="I19" s="121">
        <v>3</v>
      </c>
      <c r="J19" s="121">
        <v>8</v>
      </c>
      <c r="K19" s="121"/>
      <c r="L19" s="122">
        <v>6</v>
      </c>
      <c r="M19" s="123">
        <v>26</v>
      </c>
      <c r="N19" s="124">
        <v>0.0503703704</v>
      </c>
      <c r="O19" s="64">
        <v>8</v>
      </c>
      <c r="P19" s="437">
        <f>SUM(E19,O19)</f>
        <v>15</v>
      </c>
      <c r="Q19" s="431">
        <v>8</v>
      </c>
    </row>
    <row r="20" spans="1:17" ht="13.5" customHeight="1" thickBot="1">
      <c r="A20" s="434"/>
      <c r="B20" s="65">
        <v>85</v>
      </c>
      <c r="C20" s="66"/>
      <c r="D20" s="436"/>
      <c r="E20" s="333"/>
      <c r="F20" s="112"/>
      <c r="G20" s="113"/>
      <c r="H20" s="114"/>
      <c r="I20" s="114"/>
      <c r="J20" s="114"/>
      <c r="K20" s="114"/>
      <c r="L20" s="115"/>
      <c r="M20" s="116"/>
      <c r="N20" s="117"/>
      <c r="O20" s="118"/>
      <c r="P20" s="438"/>
      <c r="Q20" s="432"/>
    </row>
    <row r="21" spans="1:17" ht="13.5" customHeight="1" thickBot="1">
      <c r="A21" s="283" t="s">
        <v>3</v>
      </c>
      <c r="B21" s="44">
        <v>126.22</v>
      </c>
      <c r="C21" s="45">
        <v>10</v>
      </c>
      <c r="D21" s="429">
        <v>111.31</v>
      </c>
      <c r="E21" s="275">
        <v>12</v>
      </c>
      <c r="F21" s="34">
        <v>0.023055555555555544</v>
      </c>
      <c r="G21" s="48">
        <v>14</v>
      </c>
      <c r="H21" s="49"/>
      <c r="I21" s="49">
        <v>9</v>
      </c>
      <c r="J21" s="49">
        <v>5</v>
      </c>
      <c r="K21" s="49"/>
      <c r="L21" s="50">
        <v>3</v>
      </c>
      <c r="M21" s="38">
        <v>31</v>
      </c>
      <c r="N21" s="39">
        <v>0.0445833333</v>
      </c>
      <c r="O21" s="35">
        <v>6</v>
      </c>
      <c r="P21" s="445">
        <f>SUM(E21,O21)</f>
        <v>18</v>
      </c>
      <c r="Q21" s="449">
        <v>9</v>
      </c>
    </row>
    <row r="22" spans="1:17" ht="13.5" customHeight="1" thickBot="1">
      <c r="A22" s="274"/>
      <c r="B22" s="42">
        <v>111.31</v>
      </c>
      <c r="C22" s="43"/>
      <c r="D22" s="430"/>
      <c r="E22" s="276"/>
      <c r="F22" s="33"/>
      <c r="G22" s="27"/>
      <c r="H22" s="28"/>
      <c r="I22" s="28"/>
      <c r="J22" s="28"/>
      <c r="K22" s="28"/>
      <c r="L22" s="29"/>
      <c r="M22" s="30"/>
      <c r="N22" s="31"/>
      <c r="O22" s="32"/>
      <c r="P22" s="446"/>
      <c r="Q22" s="450"/>
    </row>
    <row r="23" spans="1:17" ht="13.5" customHeight="1" thickBot="1">
      <c r="A23" s="351" t="s">
        <v>30</v>
      </c>
      <c r="B23" s="60">
        <v>94.88</v>
      </c>
      <c r="C23" s="61">
        <v>10</v>
      </c>
      <c r="D23" s="435">
        <v>104.88</v>
      </c>
      <c r="E23" s="332">
        <v>10</v>
      </c>
      <c r="F23" s="105">
        <v>0.02725694444444446</v>
      </c>
      <c r="G23" s="106">
        <v>15</v>
      </c>
      <c r="H23" s="107"/>
      <c r="I23" s="107">
        <v>9</v>
      </c>
      <c r="J23" s="107"/>
      <c r="K23" s="107">
        <v>1</v>
      </c>
      <c r="L23" s="108">
        <v>9</v>
      </c>
      <c r="M23" s="109">
        <v>34</v>
      </c>
      <c r="N23" s="110">
        <v>0.0508680556</v>
      </c>
      <c r="O23" s="111">
        <v>9</v>
      </c>
      <c r="P23" s="437">
        <f>SUM(E23,O23)</f>
        <v>19</v>
      </c>
      <c r="Q23" s="431">
        <v>10</v>
      </c>
    </row>
    <row r="24" spans="1:17" ht="13.5" customHeight="1" thickBot="1">
      <c r="A24" s="345"/>
      <c r="B24" s="65">
        <v>100.45</v>
      </c>
      <c r="C24" s="66">
        <v>10</v>
      </c>
      <c r="D24" s="436"/>
      <c r="E24" s="333"/>
      <c r="F24" s="112"/>
      <c r="G24" s="113"/>
      <c r="H24" s="114"/>
      <c r="I24" s="114"/>
      <c r="J24" s="114"/>
      <c r="K24" s="114"/>
      <c r="L24" s="115"/>
      <c r="M24" s="116"/>
      <c r="N24" s="117"/>
      <c r="O24" s="118"/>
      <c r="P24" s="438"/>
      <c r="Q24" s="432"/>
    </row>
    <row r="25" spans="1:17" ht="13.5" customHeight="1" thickBot="1">
      <c r="A25" s="280" t="s">
        <v>43</v>
      </c>
      <c r="B25" s="40">
        <v>94.72</v>
      </c>
      <c r="C25" s="41">
        <v>20</v>
      </c>
      <c r="D25" s="429">
        <v>102.87</v>
      </c>
      <c r="E25" s="275">
        <v>9</v>
      </c>
      <c r="F25" s="34">
        <v>0.0271875</v>
      </c>
      <c r="G25" s="48">
        <v>10</v>
      </c>
      <c r="H25" s="49"/>
      <c r="I25" s="49">
        <v>9</v>
      </c>
      <c r="J25" s="49">
        <v>13</v>
      </c>
      <c r="K25" s="49">
        <v>1</v>
      </c>
      <c r="L25" s="50">
        <v>6</v>
      </c>
      <c r="M25" s="38">
        <v>39</v>
      </c>
      <c r="N25" s="39">
        <v>0.0542708333</v>
      </c>
      <c r="O25" s="35">
        <v>13</v>
      </c>
      <c r="P25" s="445">
        <f>SUM(E25,O25)</f>
        <v>22</v>
      </c>
      <c r="Q25" s="449">
        <v>11</v>
      </c>
    </row>
    <row r="26" spans="1:17" ht="13.5" customHeight="1" thickBot="1">
      <c r="A26" s="281"/>
      <c r="B26" s="42">
        <v>92.87</v>
      </c>
      <c r="C26" s="43">
        <v>10</v>
      </c>
      <c r="D26" s="430"/>
      <c r="E26" s="276"/>
      <c r="F26" s="33"/>
      <c r="G26" s="27"/>
      <c r="H26" s="28"/>
      <c r="I26" s="28"/>
      <c r="J26" s="28"/>
      <c r="K26" s="28"/>
      <c r="L26" s="29"/>
      <c r="M26" s="30"/>
      <c r="N26" s="31"/>
      <c r="O26" s="32"/>
      <c r="P26" s="446"/>
      <c r="Q26" s="450"/>
    </row>
    <row r="27" spans="1:17" ht="13.5" customHeight="1" thickBot="1">
      <c r="A27" s="433" t="s">
        <v>34</v>
      </c>
      <c r="B27" s="60">
        <v>107.19</v>
      </c>
      <c r="C27" s="61"/>
      <c r="D27" s="435">
        <v>107.19</v>
      </c>
      <c r="E27" s="332">
        <v>11</v>
      </c>
      <c r="F27" s="105">
        <v>0.030011574074074066</v>
      </c>
      <c r="G27" s="106">
        <v>15</v>
      </c>
      <c r="H27" s="107"/>
      <c r="I27" s="107">
        <v>6</v>
      </c>
      <c r="J27" s="107">
        <v>10</v>
      </c>
      <c r="K27" s="107">
        <v>2</v>
      </c>
      <c r="L27" s="108">
        <v>3</v>
      </c>
      <c r="M27" s="109">
        <v>36</v>
      </c>
      <c r="N27" s="110">
        <v>0.0550115741</v>
      </c>
      <c r="O27" s="111">
        <v>14</v>
      </c>
      <c r="P27" s="437">
        <f>SUM(E27,O27)</f>
        <v>25</v>
      </c>
      <c r="Q27" s="431">
        <v>12</v>
      </c>
    </row>
    <row r="28" spans="1:17" ht="13.5" customHeight="1" thickBot="1">
      <c r="A28" s="434"/>
      <c r="B28" s="65">
        <v>144.94</v>
      </c>
      <c r="C28" s="66"/>
      <c r="D28" s="436"/>
      <c r="E28" s="333"/>
      <c r="F28" s="112"/>
      <c r="G28" s="113"/>
      <c r="H28" s="114"/>
      <c r="I28" s="114"/>
      <c r="J28" s="114"/>
      <c r="K28" s="114"/>
      <c r="L28" s="115"/>
      <c r="M28" s="116"/>
      <c r="N28" s="117"/>
      <c r="O28" s="118"/>
      <c r="P28" s="438"/>
      <c r="Q28" s="432"/>
    </row>
    <row r="29" spans="1:17" ht="13.5" customHeight="1" thickBot="1">
      <c r="A29" s="354" t="s">
        <v>21</v>
      </c>
      <c r="B29" s="40">
        <v>103.88</v>
      </c>
      <c r="C29" s="41">
        <v>30</v>
      </c>
      <c r="D29" s="429">
        <v>133.79</v>
      </c>
      <c r="E29" s="275">
        <v>17</v>
      </c>
      <c r="F29" s="34">
        <v>0.03064814814814816</v>
      </c>
      <c r="G29" s="48">
        <v>12</v>
      </c>
      <c r="H29" s="49">
        <v>5</v>
      </c>
      <c r="I29" s="49">
        <v>3</v>
      </c>
      <c r="J29" s="49">
        <v>10</v>
      </c>
      <c r="K29" s="49">
        <v>2</v>
      </c>
      <c r="L29" s="50"/>
      <c r="M29" s="38">
        <v>32</v>
      </c>
      <c r="N29" s="39">
        <v>0.0528703704</v>
      </c>
      <c r="O29" s="35">
        <v>11</v>
      </c>
      <c r="P29" s="445">
        <f>SUM(E29,O29)</f>
        <v>28</v>
      </c>
      <c r="Q29" s="449">
        <v>13</v>
      </c>
    </row>
    <row r="30" spans="1:17" ht="13.5" customHeight="1" thickBot="1">
      <c r="A30" s="355"/>
      <c r="B30" s="42">
        <v>113.79</v>
      </c>
      <c r="C30" s="43">
        <v>20</v>
      </c>
      <c r="D30" s="430"/>
      <c r="E30" s="276"/>
      <c r="F30" s="33"/>
      <c r="G30" s="27"/>
      <c r="H30" s="28"/>
      <c r="I30" s="28"/>
      <c r="J30" s="28"/>
      <c r="K30" s="28"/>
      <c r="L30" s="29"/>
      <c r="M30" s="30"/>
      <c r="N30" s="31"/>
      <c r="O30" s="32"/>
      <c r="P30" s="446"/>
      <c r="Q30" s="450"/>
    </row>
    <row r="31" spans="1:17" ht="13.5" customHeight="1" thickBot="1">
      <c r="A31" s="433" t="s">
        <v>22</v>
      </c>
      <c r="B31" s="60">
        <v>115.65</v>
      </c>
      <c r="C31" s="61">
        <v>30</v>
      </c>
      <c r="D31" s="435">
        <v>139.25</v>
      </c>
      <c r="E31" s="332">
        <v>18</v>
      </c>
      <c r="F31" s="105">
        <v>0.02524305555555556</v>
      </c>
      <c r="G31" s="125">
        <v>12</v>
      </c>
      <c r="H31" s="126"/>
      <c r="I31" s="126">
        <v>12</v>
      </c>
      <c r="J31" s="126">
        <v>5</v>
      </c>
      <c r="K31" s="126">
        <v>3</v>
      </c>
      <c r="L31" s="127">
        <v>9</v>
      </c>
      <c r="M31" s="128">
        <v>41</v>
      </c>
      <c r="N31" s="129">
        <v>0.0537152778</v>
      </c>
      <c r="O31" s="111">
        <v>12</v>
      </c>
      <c r="P31" s="437">
        <f>SUM(E31,O31)</f>
        <v>30</v>
      </c>
      <c r="Q31" s="431">
        <v>14</v>
      </c>
    </row>
    <row r="32" spans="1:17" ht="13.5" customHeight="1" thickBot="1">
      <c r="A32" s="434"/>
      <c r="B32" s="65">
        <v>119.25</v>
      </c>
      <c r="C32" s="66">
        <v>20</v>
      </c>
      <c r="D32" s="436"/>
      <c r="E32" s="333"/>
      <c r="F32" s="112"/>
      <c r="G32" s="113"/>
      <c r="H32" s="114"/>
      <c r="I32" s="114"/>
      <c r="J32" s="114"/>
      <c r="K32" s="114"/>
      <c r="L32" s="115"/>
      <c r="M32" s="116"/>
      <c r="N32" s="117"/>
      <c r="O32" s="118"/>
      <c r="P32" s="438"/>
      <c r="Q32" s="432"/>
    </row>
    <row r="33" spans="1:17" s="10" customFormat="1" ht="13.5" customHeight="1" thickBot="1">
      <c r="A33" s="334" t="s">
        <v>29</v>
      </c>
      <c r="B33" s="40">
        <v>118.94</v>
      </c>
      <c r="C33" s="41">
        <v>10</v>
      </c>
      <c r="D33" s="429">
        <v>128.94</v>
      </c>
      <c r="E33" s="275">
        <v>16</v>
      </c>
      <c r="F33" s="34">
        <v>0.026678240740740745</v>
      </c>
      <c r="G33" s="48">
        <v>12</v>
      </c>
      <c r="H33" s="49"/>
      <c r="I33" s="49">
        <v>6</v>
      </c>
      <c r="J33" s="49">
        <v>15</v>
      </c>
      <c r="K33" s="49">
        <v>3</v>
      </c>
      <c r="L33" s="50">
        <v>6</v>
      </c>
      <c r="M33" s="38">
        <v>42</v>
      </c>
      <c r="N33" s="39">
        <v>0.0558449074</v>
      </c>
      <c r="O33" s="35">
        <v>15</v>
      </c>
      <c r="P33" s="445">
        <f>SUM(E33,O33)</f>
        <v>31</v>
      </c>
      <c r="Q33" s="449">
        <v>15</v>
      </c>
    </row>
    <row r="34" spans="1:17" s="10" customFormat="1" ht="13.5" customHeight="1" thickBot="1">
      <c r="A34" s="335"/>
      <c r="B34" s="42">
        <v>111.35</v>
      </c>
      <c r="C34" s="43">
        <v>30</v>
      </c>
      <c r="D34" s="430"/>
      <c r="E34" s="276"/>
      <c r="F34" s="33"/>
      <c r="G34" s="27"/>
      <c r="H34" s="28"/>
      <c r="I34" s="28"/>
      <c r="J34" s="28"/>
      <c r="K34" s="28"/>
      <c r="L34" s="29"/>
      <c r="M34" s="30"/>
      <c r="N34" s="31"/>
      <c r="O34" s="32"/>
      <c r="P34" s="446"/>
      <c r="Q34" s="450"/>
    </row>
    <row r="35" spans="1:17" ht="13.5" customHeight="1" thickBot="1">
      <c r="A35" s="433" t="s">
        <v>42</v>
      </c>
      <c r="B35" s="60">
        <v>94.9</v>
      </c>
      <c r="C35" s="61">
        <v>50</v>
      </c>
      <c r="D35" s="435">
        <v>126.21</v>
      </c>
      <c r="E35" s="332">
        <v>15</v>
      </c>
      <c r="F35" s="105">
        <v>0.028634259259259276</v>
      </c>
      <c r="G35" s="106">
        <v>10</v>
      </c>
      <c r="H35" s="107"/>
      <c r="I35" s="107">
        <v>15</v>
      </c>
      <c r="J35" s="107">
        <v>8</v>
      </c>
      <c r="K35" s="107">
        <v>4</v>
      </c>
      <c r="L35" s="108">
        <v>6</v>
      </c>
      <c r="M35" s="109">
        <v>43</v>
      </c>
      <c r="N35" s="110">
        <v>0.0584953704</v>
      </c>
      <c r="O35" s="111">
        <v>16</v>
      </c>
      <c r="P35" s="437">
        <f>SUM(E35,O35)</f>
        <v>31</v>
      </c>
      <c r="Q35" s="431">
        <v>16</v>
      </c>
    </row>
    <row r="36" spans="1:17" ht="13.5" customHeight="1" thickBot="1">
      <c r="A36" s="434"/>
      <c r="B36" s="65">
        <v>116.21</v>
      </c>
      <c r="C36" s="66">
        <v>10</v>
      </c>
      <c r="D36" s="436"/>
      <c r="E36" s="333"/>
      <c r="F36" s="112"/>
      <c r="G36" s="113"/>
      <c r="H36" s="114"/>
      <c r="I36" s="114"/>
      <c r="J36" s="114"/>
      <c r="K36" s="114"/>
      <c r="L36" s="115"/>
      <c r="M36" s="116"/>
      <c r="N36" s="117"/>
      <c r="O36" s="118"/>
      <c r="P36" s="438"/>
      <c r="Q36" s="432"/>
    </row>
    <row r="37" spans="1:17" ht="13.5" customHeight="1" thickBot="1">
      <c r="A37" s="273" t="s">
        <v>35</v>
      </c>
      <c r="B37" s="40">
        <v>125.01</v>
      </c>
      <c r="C37" s="41"/>
      <c r="D37" s="429">
        <v>125.01</v>
      </c>
      <c r="E37" s="275">
        <v>14</v>
      </c>
      <c r="F37" s="34">
        <v>0.04422453703703704</v>
      </c>
      <c r="G37" s="16">
        <v>11</v>
      </c>
      <c r="H37" s="17"/>
      <c r="I37" s="17">
        <v>6</v>
      </c>
      <c r="J37" s="17">
        <v>7</v>
      </c>
      <c r="K37" s="17">
        <v>1</v>
      </c>
      <c r="L37" s="18"/>
      <c r="M37" s="38">
        <v>25</v>
      </c>
      <c r="N37" s="39">
        <v>0.0615856481</v>
      </c>
      <c r="O37" s="35">
        <v>19</v>
      </c>
      <c r="P37" s="445">
        <f>SUM(E37,O37)</f>
        <v>33</v>
      </c>
      <c r="Q37" s="449">
        <v>17</v>
      </c>
    </row>
    <row r="38" spans="1:17" ht="13.5" customHeight="1" thickBot="1">
      <c r="A38" s="274"/>
      <c r="B38" s="42">
        <v>116.93</v>
      </c>
      <c r="C38" s="43">
        <v>50</v>
      </c>
      <c r="D38" s="430"/>
      <c r="E38" s="276"/>
      <c r="F38" s="33"/>
      <c r="G38" s="27"/>
      <c r="H38" s="28"/>
      <c r="I38" s="28"/>
      <c r="J38" s="28"/>
      <c r="K38" s="28"/>
      <c r="L38" s="29"/>
      <c r="M38" s="30"/>
      <c r="N38" s="31"/>
      <c r="O38" s="32"/>
      <c r="P38" s="446"/>
      <c r="Q38" s="450"/>
    </row>
    <row r="39" spans="1:17" ht="13.5" customHeight="1" thickBot="1">
      <c r="A39" s="351" t="s">
        <v>24</v>
      </c>
      <c r="B39" s="130">
        <v>109.04</v>
      </c>
      <c r="C39" s="131">
        <v>10</v>
      </c>
      <c r="D39" s="435">
        <v>119.04</v>
      </c>
      <c r="E39" s="332">
        <v>13</v>
      </c>
      <c r="F39" s="105">
        <v>0.027372685185185177</v>
      </c>
      <c r="G39" s="106">
        <v>15</v>
      </c>
      <c r="H39" s="107">
        <v>5</v>
      </c>
      <c r="I39" s="107">
        <v>9</v>
      </c>
      <c r="J39" s="107">
        <v>13</v>
      </c>
      <c r="K39" s="107">
        <v>1</v>
      </c>
      <c r="L39" s="108">
        <v>9</v>
      </c>
      <c r="M39" s="109">
        <v>52</v>
      </c>
      <c r="N39" s="110">
        <v>0.0634837963</v>
      </c>
      <c r="O39" s="111">
        <v>20</v>
      </c>
      <c r="P39" s="437">
        <f>SUM(E39,O39)</f>
        <v>33</v>
      </c>
      <c r="Q39" s="431">
        <v>18</v>
      </c>
    </row>
    <row r="40" spans="1:17" ht="13.5" customHeight="1" thickBot="1">
      <c r="A40" s="345"/>
      <c r="B40" s="65">
        <v>160.89</v>
      </c>
      <c r="C40" s="66"/>
      <c r="D40" s="436"/>
      <c r="E40" s="333"/>
      <c r="F40" s="112"/>
      <c r="G40" s="113"/>
      <c r="H40" s="114"/>
      <c r="I40" s="114"/>
      <c r="J40" s="114"/>
      <c r="K40" s="114"/>
      <c r="L40" s="115"/>
      <c r="M40" s="116"/>
      <c r="N40" s="117"/>
      <c r="O40" s="118"/>
      <c r="P40" s="438"/>
      <c r="Q40" s="432"/>
    </row>
    <row r="41" spans="1:17" ht="13.5" customHeight="1" thickBot="1">
      <c r="A41" s="273" t="s">
        <v>37</v>
      </c>
      <c r="B41" s="40">
        <v>130.81</v>
      </c>
      <c r="C41" s="41">
        <v>60</v>
      </c>
      <c r="D41" s="429">
        <v>141.91</v>
      </c>
      <c r="E41" s="275">
        <v>19</v>
      </c>
      <c r="F41" s="34">
        <v>0.034594907407407414</v>
      </c>
      <c r="G41" s="48">
        <v>14</v>
      </c>
      <c r="H41" s="49"/>
      <c r="I41" s="49">
        <v>12</v>
      </c>
      <c r="J41" s="49">
        <v>10</v>
      </c>
      <c r="K41" s="49"/>
      <c r="L41" s="50"/>
      <c r="M41" s="38">
        <v>36</v>
      </c>
      <c r="N41" s="39">
        <v>0.0595949074</v>
      </c>
      <c r="O41" s="35">
        <v>18</v>
      </c>
      <c r="P41" s="445">
        <f>SUM(E41,O41)</f>
        <v>37</v>
      </c>
      <c r="Q41" s="449">
        <v>19</v>
      </c>
    </row>
    <row r="42" spans="1:17" ht="13.5" customHeight="1" thickBot="1">
      <c r="A42" s="274"/>
      <c r="B42" s="42">
        <v>121.91</v>
      </c>
      <c r="C42" s="43">
        <v>20</v>
      </c>
      <c r="D42" s="430"/>
      <c r="E42" s="276"/>
      <c r="F42" s="33"/>
      <c r="G42" s="27"/>
      <c r="H42" s="28"/>
      <c r="I42" s="28"/>
      <c r="J42" s="28"/>
      <c r="K42" s="28"/>
      <c r="L42" s="29"/>
      <c r="M42" s="30"/>
      <c r="N42" s="31"/>
      <c r="O42" s="32"/>
      <c r="P42" s="446"/>
      <c r="Q42" s="450"/>
    </row>
    <row r="43" spans="1:17" ht="13.5" customHeight="1" thickBot="1">
      <c r="A43" s="351" t="s">
        <v>31</v>
      </c>
      <c r="B43" s="60">
        <v>122.69</v>
      </c>
      <c r="C43" s="61">
        <v>40</v>
      </c>
      <c r="D43" s="435">
        <v>162.69</v>
      </c>
      <c r="E43" s="332">
        <v>22</v>
      </c>
      <c r="F43" s="105">
        <v>0.028425925925925917</v>
      </c>
      <c r="G43" s="106">
        <v>13</v>
      </c>
      <c r="H43" s="107"/>
      <c r="I43" s="107">
        <v>12</v>
      </c>
      <c r="J43" s="107">
        <v>7</v>
      </c>
      <c r="K43" s="107">
        <v>3</v>
      </c>
      <c r="L43" s="108">
        <v>9</v>
      </c>
      <c r="M43" s="109">
        <v>44</v>
      </c>
      <c r="N43" s="110">
        <v>0.0589814815</v>
      </c>
      <c r="O43" s="111">
        <v>17</v>
      </c>
      <c r="P43" s="437">
        <f>SUM(E43,O43)</f>
        <v>39</v>
      </c>
      <c r="Q43" s="431">
        <v>20</v>
      </c>
    </row>
    <row r="44" spans="1:17" ht="13.5" customHeight="1" thickBot="1">
      <c r="A44" s="345"/>
      <c r="B44" s="65"/>
      <c r="C44" s="66"/>
      <c r="D44" s="436"/>
      <c r="E44" s="333"/>
      <c r="F44" s="112"/>
      <c r="G44" s="113"/>
      <c r="H44" s="114"/>
      <c r="I44" s="114"/>
      <c r="J44" s="114"/>
      <c r="K44" s="114"/>
      <c r="L44" s="115"/>
      <c r="M44" s="116"/>
      <c r="N44" s="117"/>
      <c r="O44" s="118"/>
      <c r="P44" s="438"/>
      <c r="Q44" s="432"/>
    </row>
    <row r="45" spans="1:17" ht="13.5" customHeight="1" thickBot="1">
      <c r="A45" s="354" t="s">
        <v>25</v>
      </c>
      <c r="B45" s="40">
        <v>141.25</v>
      </c>
      <c r="C45" s="41">
        <v>10</v>
      </c>
      <c r="D45" s="429">
        <v>145.7</v>
      </c>
      <c r="E45" s="275">
        <v>20</v>
      </c>
      <c r="F45" s="34">
        <v>0.028738425925925903</v>
      </c>
      <c r="G45" s="48">
        <v>14</v>
      </c>
      <c r="H45" s="49">
        <v>5</v>
      </c>
      <c r="I45" s="49">
        <v>12</v>
      </c>
      <c r="J45" s="49">
        <v>10</v>
      </c>
      <c r="K45" s="49">
        <v>1</v>
      </c>
      <c r="L45" s="50">
        <v>9</v>
      </c>
      <c r="M45" s="38">
        <v>51</v>
      </c>
      <c r="N45" s="39">
        <v>0.0641550926</v>
      </c>
      <c r="O45" s="35">
        <v>21</v>
      </c>
      <c r="P45" s="445">
        <f>SUM(E45,O45)</f>
        <v>41</v>
      </c>
      <c r="Q45" s="449">
        <v>21</v>
      </c>
    </row>
    <row r="46" spans="1:17" ht="13.5" customHeight="1" thickBot="1">
      <c r="A46" s="355"/>
      <c r="B46" s="42">
        <v>125.7</v>
      </c>
      <c r="C46" s="43">
        <v>20</v>
      </c>
      <c r="D46" s="430"/>
      <c r="E46" s="276"/>
      <c r="F46" s="33"/>
      <c r="G46" s="27"/>
      <c r="H46" s="28"/>
      <c r="I46" s="28"/>
      <c r="J46" s="28"/>
      <c r="K46" s="28"/>
      <c r="L46" s="29"/>
      <c r="M46" s="30"/>
      <c r="N46" s="31"/>
      <c r="O46" s="32"/>
      <c r="P46" s="446"/>
      <c r="Q46" s="450"/>
    </row>
    <row r="47" spans="1:17" s="10" customFormat="1" ht="13.5" customHeight="1" thickBot="1">
      <c r="A47" s="351" t="s">
        <v>1</v>
      </c>
      <c r="B47" s="60">
        <v>123.36</v>
      </c>
      <c r="C47" s="61">
        <v>50</v>
      </c>
      <c r="D47" s="435">
        <v>173.36</v>
      </c>
      <c r="E47" s="332">
        <v>23</v>
      </c>
      <c r="F47" s="105">
        <v>0.030682870370370367</v>
      </c>
      <c r="G47" s="106">
        <v>15</v>
      </c>
      <c r="H47" s="107"/>
      <c r="I47" s="107">
        <v>9</v>
      </c>
      <c r="J47" s="107">
        <v>12</v>
      </c>
      <c r="K47" s="107">
        <v>4</v>
      </c>
      <c r="L47" s="108">
        <v>15</v>
      </c>
      <c r="M47" s="109">
        <v>55</v>
      </c>
      <c r="N47" s="110">
        <v>0.0688773148</v>
      </c>
      <c r="O47" s="111">
        <v>26</v>
      </c>
      <c r="P47" s="437">
        <f>SUM(E47,O47)</f>
        <v>49</v>
      </c>
      <c r="Q47" s="431">
        <v>22</v>
      </c>
    </row>
    <row r="48" spans="1:17" s="10" customFormat="1" ht="13.5" customHeight="1" thickBot="1">
      <c r="A48" s="345"/>
      <c r="B48" s="65">
        <v>142.53</v>
      </c>
      <c r="C48" s="66">
        <v>50</v>
      </c>
      <c r="D48" s="436"/>
      <c r="E48" s="333"/>
      <c r="F48" s="112"/>
      <c r="G48" s="113"/>
      <c r="H48" s="114"/>
      <c r="I48" s="114"/>
      <c r="J48" s="114"/>
      <c r="K48" s="114"/>
      <c r="L48" s="115"/>
      <c r="M48" s="116"/>
      <c r="N48" s="117"/>
      <c r="O48" s="118"/>
      <c r="P48" s="438"/>
      <c r="Q48" s="432"/>
    </row>
    <row r="49" spans="1:17" s="10" customFormat="1" ht="13.5" customHeight="1" thickBot="1">
      <c r="A49" s="334" t="s">
        <v>32</v>
      </c>
      <c r="B49" s="69">
        <v>126.82</v>
      </c>
      <c r="C49" s="70">
        <v>20</v>
      </c>
      <c r="D49" s="439">
        <v>146.82</v>
      </c>
      <c r="E49" s="336">
        <v>21</v>
      </c>
      <c r="F49" s="34">
        <v>0.03293981481481484</v>
      </c>
      <c r="G49" s="48">
        <v>12</v>
      </c>
      <c r="H49" s="49">
        <v>5</v>
      </c>
      <c r="I49" s="49">
        <v>15</v>
      </c>
      <c r="J49" s="49">
        <v>15</v>
      </c>
      <c r="K49" s="49">
        <v>4</v>
      </c>
      <c r="L49" s="50">
        <v>15</v>
      </c>
      <c r="M49" s="38">
        <v>66</v>
      </c>
      <c r="N49" s="39">
        <v>0.0787731481</v>
      </c>
      <c r="O49" s="35">
        <v>28</v>
      </c>
      <c r="P49" s="453">
        <f>SUM(E49,O49)</f>
        <v>49</v>
      </c>
      <c r="Q49" s="449">
        <v>23</v>
      </c>
    </row>
    <row r="50" spans="1:17" s="10" customFormat="1" ht="13.5" customHeight="1" thickBot="1">
      <c r="A50" s="335"/>
      <c r="B50" s="71">
        <v>140.06</v>
      </c>
      <c r="C50" s="72">
        <v>30</v>
      </c>
      <c r="D50" s="440"/>
      <c r="E50" s="337"/>
      <c r="F50" s="33"/>
      <c r="G50" s="27"/>
      <c r="H50" s="28"/>
      <c r="I50" s="28"/>
      <c r="J50" s="28"/>
      <c r="K50" s="28"/>
      <c r="L50" s="29"/>
      <c r="M50" s="30"/>
      <c r="N50" s="31"/>
      <c r="O50" s="32"/>
      <c r="P50" s="454"/>
      <c r="Q50" s="450"/>
    </row>
    <row r="51" spans="1:17" s="10" customFormat="1" ht="13.5" customHeight="1" thickBot="1">
      <c r="A51" s="351" t="s">
        <v>41</v>
      </c>
      <c r="B51" s="60">
        <v>192.32</v>
      </c>
      <c r="C51" s="61">
        <v>60</v>
      </c>
      <c r="D51" s="435">
        <v>207.75</v>
      </c>
      <c r="E51" s="332">
        <v>25</v>
      </c>
      <c r="F51" s="105">
        <v>0.032349537037037024</v>
      </c>
      <c r="G51" s="106">
        <v>14</v>
      </c>
      <c r="H51" s="107"/>
      <c r="I51" s="107">
        <v>15</v>
      </c>
      <c r="J51" s="107">
        <v>10</v>
      </c>
      <c r="K51" s="107">
        <v>2</v>
      </c>
      <c r="L51" s="108">
        <v>15</v>
      </c>
      <c r="M51" s="109">
        <v>56</v>
      </c>
      <c r="N51" s="110">
        <v>0.0712384259</v>
      </c>
      <c r="O51" s="111">
        <v>23</v>
      </c>
      <c r="P51" s="437">
        <f>SUM(E51,O51)</f>
        <v>48</v>
      </c>
      <c r="Q51" s="431">
        <v>24</v>
      </c>
    </row>
    <row r="52" spans="1:17" s="10" customFormat="1" ht="13.5" customHeight="1" thickBot="1">
      <c r="A52" s="345"/>
      <c r="B52" s="65">
        <v>157.75</v>
      </c>
      <c r="C52" s="66">
        <v>50</v>
      </c>
      <c r="D52" s="436"/>
      <c r="E52" s="333"/>
      <c r="F52" s="112"/>
      <c r="G52" s="113"/>
      <c r="H52" s="114"/>
      <c r="I52" s="114"/>
      <c r="J52" s="114"/>
      <c r="K52" s="114"/>
      <c r="L52" s="115"/>
      <c r="M52" s="116"/>
      <c r="N52" s="117"/>
      <c r="O52" s="118"/>
      <c r="P52" s="438"/>
      <c r="Q52" s="432"/>
    </row>
    <row r="53" spans="1:17" s="10" customFormat="1" ht="13.5" customHeight="1">
      <c r="A53" s="441" t="s">
        <v>28</v>
      </c>
      <c r="B53" s="69">
        <v>299.56</v>
      </c>
      <c r="C53" s="70">
        <v>60</v>
      </c>
      <c r="D53" s="439">
        <v>195.03</v>
      </c>
      <c r="E53" s="336">
        <v>24</v>
      </c>
      <c r="F53" s="34">
        <v>0.0361111111111111</v>
      </c>
      <c r="G53" s="16">
        <v>15</v>
      </c>
      <c r="H53" s="17">
        <v>5</v>
      </c>
      <c r="I53" s="17">
        <v>12</v>
      </c>
      <c r="J53" s="17">
        <v>10</v>
      </c>
      <c r="K53" s="17">
        <v>7</v>
      </c>
      <c r="L53" s="18">
        <v>9</v>
      </c>
      <c r="M53" s="38">
        <v>58</v>
      </c>
      <c r="N53" s="39">
        <v>0.0763888889</v>
      </c>
      <c r="O53" s="35">
        <v>24</v>
      </c>
      <c r="P53" s="451">
        <f>SUM(E53,O53)</f>
        <v>48</v>
      </c>
      <c r="Q53" s="449">
        <v>25</v>
      </c>
    </row>
    <row r="54" spans="1:17" s="10" customFormat="1" ht="13.5" customHeight="1" thickBot="1">
      <c r="A54" s="442"/>
      <c r="B54" s="71">
        <v>175.03</v>
      </c>
      <c r="C54" s="72">
        <v>20</v>
      </c>
      <c r="D54" s="440"/>
      <c r="E54" s="337"/>
      <c r="F54" s="33"/>
      <c r="G54" s="27"/>
      <c r="H54" s="28"/>
      <c r="I54" s="28"/>
      <c r="J54" s="28"/>
      <c r="K54" s="28"/>
      <c r="L54" s="29"/>
      <c r="M54" s="30"/>
      <c r="N54" s="31"/>
      <c r="O54" s="32"/>
      <c r="P54" s="452"/>
      <c r="Q54" s="450"/>
    </row>
    <row r="55" spans="1:17" s="10" customFormat="1" ht="13.5" customHeight="1" thickBot="1">
      <c r="A55" s="433" t="s">
        <v>33</v>
      </c>
      <c r="B55" s="60">
        <v>301.89</v>
      </c>
      <c r="C55" s="61">
        <v>60</v>
      </c>
      <c r="D55" s="435">
        <v>224.94</v>
      </c>
      <c r="E55" s="332">
        <v>26</v>
      </c>
      <c r="F55" s="105">
        <v>0.030763888888888896</v>
      </c>
      <c r="G55" s="106">
        <v>15</v>
      </c>
      <c r="H55" s="107">
        <v>5</v>
      </c>
      <c r="I55" s="107">
        <v>15</v>
      </c>
      <c r="J55" s="107">
        <v>12</v>
      </c>
      <c r="K55" s="107">
        <v>4</v>
      </c>
      <c r="L55" s="108">
        <v>15</v>
      </c>
      <c r="M55" s="109">
        <v>66</v>
      </c>
      <c r="N55" s="110">
        <v>0.0765972222</v>
      </c>
      <c r="O55" s="111">
        <v>25</v>
      </c>
      <c r="P55" s="437">
        <f>SUM(E55,O55)</f>
        <v>51</v>
      </c>
      <c r="Q55" s="431">
        <v>26</v>
      </c>
    </row>
    <row r="56" spans="1:17" s="10" customFormat="1" ht="13.5" customHeight="1" thickBot="1">
      <c r="A56" s="434"/>
      <c r="B56" s="65">
        <v>144.94</v>
      </c>
      <c r="C56" s="66">
        <v>80</v>
      </c>
      <c r="D56" s="436"/>
      <c r="E56" s="333"/>
      <c r="F56" s="112"/>
      <c r="G56" s="113"/>
      <c r="H56" s="114"/>
      <c r="I56" s="114"/>
      <c r="J56" s="114"/>
      <c r="K56" s="114"/>
      <c r="L56" s="115"/>
      <c r="M56" s="116"/>
      <c r="N56" s="117"/>
      <c r="O56" s="118"/>
      <c r="P56" s="438"/>
      <c r="Q56" s="432"/>
    </row>
    <row r="57" spans="1:14" s="10" customFormat="1" ht="13.5" customHeight="1">
      <c r="A57" s="20"/>
      <c r="C57" s="132"/>
      <c r="D57" s="133"/>
      <c r="E57" s="132"/>
      <c r="F57" s="133"/>
      <c r="M57" s="132"/>
      <c r="N57" s="133"/>
    </row>
    <row r="58" spans="1:14" s="10" customFormat="1" ht="13.5" customHeight="1">
      <c r="A58" s="20"/>
      <c r="C58" s="132"/>
      <c r="D58" s="133"/>
      <c r="E58" s="132"/>
      <c r="F58" s="133"/>
      <c r="M58" s="132"/>
      <c r="N58" s="133"/>
    </row>
    <row r="59" spans="1:14" s="10" customFormat="1" ht="13.5" customHeight="1">
      <c r="A59" s="20"/>
      <c r="C59" s="132"/>
      <c r="D59" s="133"/>
      <c r="E59" s="132"/>
      <c r="F59" s="133"/>
      <c r="M59" s="132"/>
      <c r="N59" s="133"/>
    </row>
    <row r="60" s="10" customFormat="1" ht="13.5" customHeight="1"/>
    <row r="61" s="10" customFormat="1" ht="13.5" customHeight="1"/>
    <row r="62" s="10" customFormat="1" ht="18.75" customHeight="1"/>
    <row r="63" s="10" customFormat="1" ht="12.75" customHeight="1"/>
    <row r="64" spans="3:5" s="10" customFormat="1" ht="12.75" customHeight="1">
      <c r="C64" s="132"/>
      <c r="E64" s="132"/>
    </row>
    <row r="65" ht="12.75" customHeight="1"/>
    <row r="66" ht="13.5" customHeight="1"/>
    <row r="67" ht="12.75" customHeight="1"/>
    <row r="68" ht="12.75" customHeight="1"/>
    <row r="69" ht="12.75" customHeight="1"/>
    <row r="70" ht="12.75" customHeight="1"/>
    <row r="71" ht="13.5" customHeight="1"/>
    <row r="72" ht="12.75" customHeight="1"/>
    <row r="75" spans="1:14" ht="15">
      <c r="A75" s="21"/>
      <c r="F75"/>
      <c r="M75"/>
      <c r="N75"/>
    </row>
    <row r="76" spans="1:14" ht="15">
      <c r="A76" s="21"/>
      <c r="F76"/>
      <c r="M76"/>
      <c r="N76"/>
    </row>
    <row r="77" spans="1:14" ht="15">
      <c r="A77" s="21"/>
      <c r="F77"/>
      <c r="M77"/>
      <c r="N77"/>
    </row>
    <row r="78" spans="1:14" ht="15">
      <c r="A78" s="21"/>
      <c r="F78"/>
      <c r="M78"/>
      <c r="N78"/>
    </row>
    <row r="79" spans="1:14" ht="15">
      <c r="A79" s="21"/>
      <c r="F79"/>
      <c r="M79"/>
      <c r="N79"/>
    </row>
    <row r="80" spans="1:14" ht="15">
      <c r="A80" s="21"/>
      <c r="F80"/>
      <c r="M80"/>
      <c r="N80"/>
    </row>
    <row r="81" spans="1:14" ht="15">
      <c r="A81" s="21"/>
      <c r="F81"/>
      <c r="M81"/>
      <c r="N81"/>
    </row>
    <row r="82" spans="1:14" ht="15">
      <c r="A82" s="21"/>
      <c r="F82"/>
      <c r="M82"/>
      <c r="N82"/>
    </row>
    <row r="83" spans="1:14" ht="15">
      <c r="A83" s="21"/>
      <c r="F83"/>
      <c r="M83"/>
      <c r="N83"/>
    </row>
    <row r="84" spans="1:14" ht="15">
      <c r="A84" s="21"/>
      <c r="F84"/>
      <c r="M84"/>
      <c r="N84"/>
    </row>
    <row r="85" spans="1:14" ht="15">
      <c r="A85" s="21"/>
      <c r="F85"/>
      <c r="M85"/>
      <c r="N85"/>
    </row>
    <row r="86" spans="1:14" ht="15">
      <c r="A86" s="21"/>
      <c r="F86"/>
      <c r="M86"/>
      <c r="N86"/>
    </row>
    <row r="87" spans="1:14" ht="15">
      <c r="A87" s="21"/>
      <c r="F87"/>
      <c r="M87"/>
      <c r="N87"/>
    </row>
    <row r="88" spans="1:14" ht="15">
      <c r="A88" s="21"/>
      <c r="F88"/>
      <c r="M88"/>
      <c r="N88"/>
    </row>
    <row r="89" spans="1:14" ht="15">
      <c r="A89" s="21"/>
      <c r="F89"/>
      <c r="M89"/>
      <c r="N89"/>
    </row>
    <row r="90" spans="1:14" ht="15">
      <c r="A90" s="21"/>
      <c r="F90"/>
      <c r="M90"/>
      <c r="N90"/>
    </row>
    <row r="91" spans="1:14" ht="15">
      <c r="A91" s="21"/>
      <c r="F91"/>
      <c r="M91"/>
      <c r="N91"/>
    </row>
    <row r="92" spans="1:14" ht="15">
      <c r="A92" s="21"/>
      <c r="F92"/>
      <c r="M92"/>
      <c r="N92"/>
    </row>
    <row r="93" spans="1:14" ht="15">
      <c r="A93" s="21"/>
      <c r="F93"/>
      <c r="M93"/>
      <c r="N93"/>
    </row>
    <row r="94" spans="1:14" ht="15">
      <c r="A94" s="21"/>
      <c r="F94"/>
      <c r="M94"/>
      <c r="N94"/>
    </row>
    <row r="95" spans="1:14" ht="15">
      <c r="A95" s="21"/>
      <c r="F95"/>
      <c r="M95"/>
      <c r="N95"/>
    </row>
    <row r="96" spans="1:14" ht="15">
      <c r="A96" s="21"/>
      <c r="F96"/>
      <c r="M96"/>
      <c r="N96"/>
    </row>
    <row r="97" spans="1:14" ht="15">
      <c r="A97" s="21"/>
      <c r="F97"/>
      <c r="M97"/>
      <c r="N97"/>
    </row>
    <row r="98" spans="1:14" ht="15">
      <c r="A98" s="21"/>
      <c r="F98"/>
      <c r="M98"/>
      <c r="N98"/>
    </row>
    <row r="99" spans="1:14" ht="15">
      <c r="A99" s="21"/>
      <c r="F99"/>
      <c r="M99"/>
      <c r="N99"/>
    </row>
    <row r="100" spans="1:14" ht="15">
      <c r="A100" s="21"/>
      <c r="F100"/>
      <c r="M100"/>
      <c r="N100"/>
    </row>
    <row r="101" spans="1:14" ht="15">
      <c r="A101" s="21"/>
      <c r="F101"/>
      <c r="M101"/>
      <c r="N101"/>
    </row>
    <row r="102" spans="1:14" ht="15">
      <c r="A102" s="21"/>
      <c r="F102"/>
      <c r="M102"/>
      <c r="N102"/>
    </row>
    <row r="103" spans="1:14" ht="15">
      <c r="A103" s="21"/>
      <c r="F103"/>
      <c r="M103"/>
      <c r="N103"/>
    </row>
    <row r="104" spans="1:14" ht="15">
      <c r="A104" s="21"/>
      <c r="F104"/>
      <c r="M104"/>
      <c r="N104"/>
    </row>
    <row r="105" spans="1:14" ht="15">
      <c r="A105" s="21"/>
      <c r="F105"/>
      <c r="M105"/>
      <c r="N105"/>
    </row>
    <row r="106" spans="1:14" ht="15">
      <c r="A106" s="21"/>
      <c r="M106"/>
      <c r="N106"/>
    </row>
    <row r="107" spans="1:14" ht="15">
      <c r="A107" s="21"/>
      <c r="M107"/>
      <c r="N107"/>
    </row>
    <row r="108" spans="1:14" ht="15">
      <c r="A108" s="21"/>
      <c r="M108"/>
      <c r="N108"/>
    </row>
    <row r="109" spans="1:14" ht="15">
      <c r="A109" s="21"/>
      <c r="M109"/>
      <c r="N109"/>
    </row>
    <row r="110" spans="1:14" ht="15">
      <c r="A110" s="21"/>
      <c r="M110"/>
      <c r="N110"/>
    </row>
    <row r="111" spans="1:14" ht="15">
      <c r="A111" s="21"/>
      <c r="M111"/>
      <c r="N111"/>
    </row>
    <row r="112" spans="1:14" ht="15">
      <c r="A112" s="21"/>
      <c r="M112"/>
      <c r="N112"/>
    </row>
    <row r="113" spans="1:14" ht="15">
      <c r="A113" s="21"/>
      <c r="M113"/>
      <c r="N113"/>
    </row>
    <row r="114" spans="1:14" ht="15">
      <c r="A114" s="21"/>
      <c r="M114"/>
      <c r="N114"/>
    </row>
    <row r="115" spans="1:14" ht="15">
      <c r="A115" s="21"/>
      <c r="M115"/>
      <c r="N115"/>
    </row>
    <row r="116" spans="1:14" ht="15">
      <c r="A116" s="21"/>
      <c r="M116"/>
      <c r="N116"/>
    </row>
    <row r="117" spans="1:14" ht="15">
      <c r="A117" s="21"/>
      <c r="M117"/>
      <c r="N117"/>
    </row>
    <row r="118" spans="1:14" ht="15">
      <c r="A118" s="21"/>
      <c r="M118"/>
      <c r="N118"/>
    </row>
    <row r="119" spans="1:14" ht="15">
      <c r="A119" s="21"/>
      <c r="M119"/>
      <c r="N119"/>
    </row>
    <row r="120" spans="1:14" ht="15">
      <c r="A120" s="21"/>
      <c r="M120"/>
      <c r="N120"/>
    </row>
    <row r="121" spans="1:14" ht="15">
      <c r="A121" s="21"/>
      <c r="M121"/>
      <c r="N121"/>
    </row>
    <row r="122" spans="1:14" ht="15">
      <c r="A122" s="21"/>
      <c r="M122"/>
      <c r="N122"/>
    </row>
    <row r="123" spans="1:14" ht="15">
      <c r="A123" s="21"/>
      <c r="M123"/>
      <c r="N123"/>
    </row>
    <row r="124" spans="1:14" ht="15">
      <c r="A124" s="21"/>
      <c r="M124"/>
      <c r="N124"/>
    </row>
    <row r="125" spans="1:14" ht="15">
      <c r="A125" s="21"/>
      <c r="M125"/>
      <c r="N125"/>
    </row>
    <row r="126" spans="1:14" ht="15">
      <c r="A126" s="21"/>
      <c r="M126"/>
      <c r="N126"/>
    </row>
    <row r="127" spans="1:14" ht="15">
      <c r="A127" s="21"/>
      <c r="M127"/>
      <c r="N127"/>
    </row>
    <row r="128" spans="1:14" ht="15">
      <c r="A128" s="21"/>
      <c r="M128"/>
      <c r="N128"/>
    </row>
    <row r="129" spans="1:14" ht="15">
      <c r="A129" s="21"/>
      <c r="M129"/>
      <c r="N129"/>
    </row>
    <row r="130" spans="1:14" ht="15">
      <c r="A130" s="21"/>
      <c r="M130"/>
      <c r="N130"/>
    </row>
    <row r="131" spans="1:14" ht="15">
      <c r="A131" s="21"/>
      <c r="M131"/>
      <c r="N131"/>
    </row>
    <row r="132" spans="1:14" ht="15">
      <c r="A132" s="21"/>
      <c r="M132"/>
      <c r="N132"/>
    </row>
    <row r="133" spans="1:14" ht="15">
      <c r="A133" s="21"/>
      <c r="M133"/>
      <c r="N133"/>
    </row>
    <row r="134" spans="1:14" ht="15">
      <c r="A134" s="21"/>
      <c r="M134"/>
      <c r="N134"/>
    </row>
    <row r="135" spans="1:14" ht="15">
      <c r="A135" s="21"/>
      <c r="M135"/>
      <c r="N135"/>
    </row>
    <row r="136" spans="1:14" ht="15">
      <c r="A136" s="21"/>
      <c r="M136"/>
      <c r="N136"/>
    </row>
    <row r="137" spans="1:14" ht="15">
      <c r="A137" s="21"/>
      <c r="M137"/>
      <c r="N137"/>
    </row>
    <row r="138" spans="1:14" ht="15">
      <c r="A138" s="21"/>
      <c r="M138"/>
      <c r="N138"/>
    </row>
    <row r="139" spans="1:14" ht="15">
      <c r="A139" s="21"/>
      <c r="M139"/>
      <c r="N139"/>
    </row>
    <row r="140" spans="1:14" ht="15">
      <c r="A140" s="21"/>
      <c r="M140"/>
      <c r="N140"/>
    </row>
    <row r="141" spans="1:14" ht="15">
      <c r="A141" s="21"/>
      <c r="M141"/>
      <c r="N141"/>
    </row>
    <row r="142" spans="1:14" ht="15">
      <c r="A142" s="21"/>
      <c r="M142"/>
      <c r="N142"/>
    </row>
    <row r="143" spans="1:14" ht="15">
      <c r="A143" s="21"/>
      <c r="M143"/>
      <c r="N143"/>
    </row>
    <row r="144" spans="1:14" ht="15">
      <c r="A144" s="21"/>
      <c r="M144"/>
      <c r="N144"/>
    </row>
    <row r="145" spans="1:14" ht="15">
      <c r="A145" s="21"/>
      <c r="M145"/>
      <c r="N145"/>
    </row>
    <row r="146" spans="1:14" ht="15">
      <c r="A146" s="21"/>
      <c r="M146"/>
      <c r="N146"/>
    </row>
    <row r="147" spans="1:14" ht="15">
      <c r="A147" s="21"/>
      <c r="M147"/>
      <c r="N147"/>
    </row>
    <row r="148" spans="1:14" ht="15">
      <c r="A148" s="21"/>
      <c r="M148"/>
      <c r="N148"/>
    </row>
    <row r="149" spans="1:14" ht="15">
      <c r="A149" s="21"/>
      <c r="M149"/>
      <c r="N149"/>
    </row>
    <row r="150" spans="1:14" ht="15">
      <c r="A150" s="21"/>
      <c r="M150"/>
      <c r="N150"/>
    </row>
    <row r="151" spans="1:14" ht="15">
      <c r="A151" s="21"/>
      <c r="M151"/>
      <c r="N151"/>
    </row>
    <row r="152" spans="1:14" ht="15">
      <c r="A152" s="21"/>
      <c r="M152"/>
      <c r="N152"/>
    </row>
    <row r="153" spans="1:14" ht="15">
      <c r="A153" s="21"/>
      <c r="M153"/>
      <c r="N153"/>
    </row>
    <row r="154" spans="1:14" ht="15">
      <c r="A154" s="21"/>
      <c r="M154"/>
      <c r="N154"/>
    </row>
    <row r="155" spans="1:14" ht="15">
      <c r="A155" s="21"/>
      <c r="M155"/>
      <c r="N155"/>
    </row>
    <row r="156" spans="1:14" ht="15">
      <c r="A156" s="21"/>
      <c r="M156"/>
      <c r="N156"/>
    </row>
    <row r="157" spans="1:14" ht="15">
      <c r="A157" s="21"/>
      <c r="M157"/>
      <c r="N157"/>
    </row>
    <row r="158" spans="1:14" ht="15">
      <c r="A158" s="21"/>
      <c r="M158"/>
      <c r="N158"/>
    </row>
    <row r="159" spans="1:14" ht="15">
      <c r="A159" s="21"/>
      <c r="M159"/>
      <c r="N159"/>
    </row>
    <row r="160" spans="1:14" ht="15">
      <c r="A160" s="21"/>
      <c r="M160"/>
      <c r="N160"/>
    </row>
    <row r="161" spans="1:14" ht="15">
      <c r="A161" s="21"/>
      <c r="M161"/>
      <c r="N161"/>
    </row>
    <row r="162" spans="1:14" ht="15">
      <c r="A162" s="21"/>
      <c r="M162"/>
      <c r="N162"/>
    </row>
    <row r="163" spans="1:14" ht="15">
      <c r="A163" s="21"/>
      <c r="M163"/>
      <c r="N163"/>
    </row>
    <row r="164" spans="1:14" ht="15">
      <c r="A164" s="21"/>
      <c r="M164"/>
      <c r="N164"/>
    </row>
    <row r="165" spans="1:14" ht="15">
      <c r="A165" s="21"/>
      <c r="M165"/>
      <c r="N165"/>
    </row>
    <row r="166" spans="1:14" ht="15">
      <c r="A166" s="21"/>
      <c r="M166"/>
      <c r="N166"/>
    </row>
    <row r="167" spans="1:14" ht="15">
      <c r="A167" s="21"/>
      <c r="M167"/>
      <c r="N167"/>
    </row>
    <row r="168" spans="1:14" ht="15">
      <c r="A168" s="21"/>
      <c r="M168"/>
      <c r="N168"/>
    </row>
    <row r="169" spans="1:14" ht="15">
      <c r="A169" s="21"/>
      <c r="M169"/>
      <c r="N169"/>
    </row>
    <row r="170" spans="1:14" ht="15">
      <c r="A170" s="21"/>
      <c r="M170"/>
      <c r="N170"/>
    </row>
    <row r="171" spans="1:14" ht="15">
      <c r="A171" s="21"/>
      <c r="M171"/>
      <c r="N171"/>
    </row>
    <row r="172" spans="1:14" ht="15">
      <c r="A172" s="21"/>
      <c r="M172"/>
      <c r="N172"/>
    </row>
    <row r="173" spans="1:14" ht="15">
      <c r="A173" s="21"/>
      <c r="M173"/>
      <c r="N173"/>
    </row>
    <row r="174" spans="1:14" ht="15">
      <c r="A174" s="21"/>
      <c r="M174"/>
      <c r="N174"/>
    </row>
    <row r="175" spans="1:14" ht="15">
      <c r="A175" s="21"/>
      <c r="M175"/>
      <c r="N175"/>
    </row>
    <row r="176" spans="1:14" ht="15">
      <c r="A176" s="21"/>
      <c r="M176"/>
      <c r="N176"/>
    </row>
    <row r="177" spans="1:14" ht="15">
      <c r="A177" s="21"/>
      <c r="M177"/>
      <c r="N177"/>
    </row>
    <row r="178" spans="1:14" ht="15">
      <c r="A178" s="21"/>
      <c r="M178"/>
      <c r="N178"/>
    </row>
    <row r="179" spans="1:14" ht="15">
      <c r="A179" s="21"/>
      <c r="M179"/>
      <c r="N179"/>
    </row>
    <row r="180" spans="1:14" ht="15">
      <c r="A180" s="21"/>
      <c r="M180"/>
      <c r="N180"/>
    </row>
    <row r="181" spans="1:14" ht="15">
      <c r="A181" s="21"/>
      <c r="M181"/>
      <c r="N181"/>
    </row>
    <row r="182" spans="1:14" ht="15">
      <c r="A182" s="21"/>
      <c r="M182"/>
      <c r="N182"/>
    </row>
    <row r="183" spans="1:14" ht="15">
      <c r="A183" s="21"/>
      <c r="M183"/>
      <c r="N183"/>
    </row>
    <row r="184" spans="1:14" ht="15">
      <c r="A184" s="21"/>
      <c r="M184"/>
      <c r="N184"/>
    </row>
    <row r="185" spans="1:14" ht="15">
      <c r="A185" s="21"/>
      <c r="M185"/>
      <c r="N185"/>
    </row>
    <row r="186" spans="1:14" ht="15">
      <c r="A186" s="21"/>
      <c r="M186"/>
      <c r="N186"/>
    </row>
    <row r="187" spans="1:14" ht="15">
      <c r="A187" s="21"/>
      <c r="M187"/>
      <c r="N187"/>
    </row>
    <row r="188" spans="1:14" ht="15">
      <c r="A188" s="21"/>
      <c r="M188"/>
      <c r="N188"/>
    </row>
    <row r="189" spans="1:14" ht="15">
      <c r="A189" s="21"/>
      <c r="M189"/>
      <c r="N189"/>
    </row>
    <row r="190" spans="1:14" ht="15">
      <c r="A190" s="21"/>
      <c r="M190"/>
      <c r="N190"/>
    </row>
    <row r="191" spans="1:14" ht="15">
      <c r="A191" s="21"/>
      <c r="M191"/>
      <c r="N191"/>
    </row>
    <row r="192" spans="1:14" ht="15">
      <c r="A192" s="21"/>
      <c r="M192"/>
      <c r="N192"/>
    </row>
    <row r="193" spans="1:14" ht="15">
      <c r="A193" s="21"/>
      <c r="M193"/>
      <c r="N193"/>
    </row>
    <row r="194" spans="1:14" ht="15">
      <c r="A194" s="21"/>
      <c r="M194"/>
      <c r="N194"/>
    </row>
    <row r="195" spans="1:14" ht="15">
      <c r="A195" s="21"/>
      <c r="M195"/>
      <c r="N195"/>
    </row>
    <row r="196" spans="1:14" ht="15">
      <c r="A196" s="21"/>
      <c r="M196"/>
      <c r="N196"/>
    </row>
    <row r="197" spans="1:14" ht="15">
      <c r="A197" s="21"/>
      <c r="M197"/>
      <c r="N197"/>
    </row>
    <row r="198" spans="1:14" ht="15">
      <c r="A198" s="21"/>
      <c r="M198"/>
      <c r="N198"/>
    </row>
    <row r="199" spans="1:14" ht="15">
      <c r="A199" s="21"/>
      <c r="M199"/>
      <c r="N199"/>
    </row>
    <row r="200" spans="1:14" ht="15">
      <c r="A200" s="21"/>
      <c r="M200"/>
      <c r="N200"/>
    </row>
    <row r="201" spans="1:14" ht="15">
      <c r="A201" s="21"/>
      <c r="M201"/>
      <c r="N201"/>
    </row>
    <row r="202" spans="1:14" ht="15">
      <c r="A202" s="21"/>
      <c r="M202"/>
      <c r="N202"/>
    </row>
    <row r="203" spans="1:14" ht="15">
      <c r="A203" s="21"/>
      <c r="M203"/>
      <c r="N203"/>
    </row>
    <row r="204" spans="1:14" ht="15">
      <c r="A204" s="21"/>
      <c r="M204"/>
      <c r="N204"/>
    </row>
    <row r="205" spans="1:14" ht="15">
      <c r="A205" s="21"/>
      <c r="M205"/>
      <c r="N205"/>
    </row>
    <row r="206" spans="1:14" ht="15">
      <c r="A206" s="21"/>
      <c r="M206"/>
      <c r="N206"/>
    </row>
    <row r="207" spans="1:14" ht="15">
      <c r="A207" s="21"/>
      <c r="M207"/>
      <c r="N207"/>
    </row>
    <row r="208" spans="1:14" ht="15">
      <c r="A208" s="21"/>
      <c r="M208"/>
      <c r="N208"/>
    </row>
    <row r="209" spans="1:14" ht="15">
      <c r="A209" s="21"/>
      <c r="M209"/>
      <c r="N209"/>
    </row>
    <row r="210" spans="1:14" ht="15">
      <c r="A210" s="21"/>
      <c r="M210"/>
      <c r="N210"/>
    </row>
    <row r="211" spans="1:14" ht="15">
      <c r="A211" s="21"/>
      <c r="M211"/>
      <c r="N211"/>
    </row>
    <row r="212" spans="1:14" ht="15">
      <c r="A212" s="21"/>
      <c r="M212"/>
      <c r="N212"/>
    </row>
    <row r="213" spans="1:14" ht="15">
      <c r="A213" s="21"/>
      <c r="M213"/>
      <c r="N213"/>
    </row>
    <row r="214" spans="1:14" ht="15">
      <c r="A214" s="21"/>
      <c r="M214"/>
      <c r="N214"/>
    </row>
    <row r="215" spans="1:14" ht="15">
      <c r="A215" s="21"/>
      <c r="M215"/>
      <c r="N215"/>
    </row>
    <row r="216" spans="1:14" ht="15">
      <c r="A216" s="21"/>
      <c r="M216"/>
      <c r="N216"/>
    </row>
    <row r="217" spans="1:14" ht="15">
      <c r="A217" s="21"/>
      <c r="M217"/>
      <c r="N217"/>
    </row>
    <row r="218" spans="1:14" ht="15">
      <c r="A218" s="21"/>
      <c r="M218"/>
      <c r="N218"/>
    </row>
    <row r="219" spans="1:14" ht="15">
      <c r="A219" s="21"/>
      <c r="M219"/>
      <c r="N219"/>
    </row>
    <row r="220" spans="1:14" ht="15">
      <c r="A220" s="21"/>
      <c r="M220"/>
      <c r="N220"/>
    </row>
    <row r="221" spans="1:14" ht="15">
      <c r="A221" s="21"/>
      <c r="M221"/>
      <c r="N221"/>
    </row>
    <row r="222" spans="1:14" ht="15">
      <c r="A222" s="21"/>
      <c r="M222"/>
      <c r="N222"/>
    </row>
    <row r="223" spans="1:14" ht="15">
      <c r="A223" s="21"/>
      <c r="M223"/>
      <c r="N223"/>
    </row>
    <row r="224" spans="1:14" ht="15">
      <c r="A224" s="21"/>
      <c r="M224"/>
      <c r="N224"/>
    </row>
    <row r="225" spans="1:14" ht="15">
      <c r="A225" s="21"/>
      <c r="M225"/>
      <c r="N225"/>
    </row>
    <row r="226" spans="1:14" ht="15">
      <c r="A226" s="21"/>
      <c r="M226"/>
      <c r="N226"/>
    </row>
    <row r="227" spans="1:14" ht="15">
      <c r="A227" s="21"/>
      <c r="M227"/>
      <c r="N227"/>
    </row>
    <row r="228" spans="1:14" ht="15">
      <c r="A228" s="21"/>
      <c r="M228"/>
      <c r="N228"/>
    </row>
    <row r="229" spans="1:14" ht="15">
      <c r="A229" s="21"/>
      <c r="M229"/>
      <c r="N229"/>
    </row>
    <row r="230" spans="1:14" ht="15">
      <c r="A230" s="21"/>
      <c r="M230"/>
      <c r="N230"/>
    </row>
    <row r="231" spans="1:14" ht="15">
      <c r="A231" s="21"/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  <row r="255" spans="13:14" ht="12.75">
      <c r="M255"/>
      <c r="N255"/>
    </row>
    <row r="256" spans="13:14" ht="12.75">
      <c r="M256"/>
      <c r="N256"/>
    </row>
    <row r="257" spans="13:14" ht="12.75">
      <c r="M257"/>
      <c r="N257"/>
    </row>
    <row r="258" spans="13:14" ht="12.75">
      <c r="M258"/>
      <c r="N258"/>
    </row>
    <row r="259" spans="13:14" ht="12.75">
      <c r="M259"/>
      <c r="N259"/>
    </row>
    <row r="260" spans="13:14" ht="12.75">
      <c r="M260"/>
      <c r="N260"/>
    </row>
    <row r="261" spans="13:14" ht="12.75">
      <c r="M261"/>
      <c r="N261"/>
    </row>
    <row r="262" spans="13:14" ht="12.75">
      <c r="M262"/>
      <c r="N262"/>
    </row>
    <row r="263" spans="13:14" ht="12.75">
      <c r="M263"/>
      <c r="N263"/>
    </row>
    <row r="264" spans="13:14" ht="12.75">
      <c r="M264"/>
      <c r="N264"/>
    </row>
    <row r="265" spans="13:14" ht="12.75">
      <c r="M265"/>
      <c r="N265"/>
    </row>
    <row r="266" spans="13:14" ht="12.75">
      <c r="M266"/>
      <c r="N266"/>
    </row>
    <row r="267" spans="13:14" ht="12.75">
      <c r="M267"/>
      <c r="N267"/>
    </row>
    <row r="268" spans="13:14" ht="12.75">
      <c r="M268"/>
      <c r="N268"/>
    </row>
    <row r="269" spans="13:14" ht="12.75">
      <c r="M269"/>
      <c r="N269"/>
    </row>
    <row r="270" spans="13:14" ht="12.75">
      <c r="M270"/>
      <c r="N270"/>
    </row>
    <row r="271" spans="13:14" ht="12.75">
      <c r="M271"/>
      <c r="N271"/>
    </row>
    <row r="272" spans="13:14" ht="12.75">
      <c r="M272"/>
      <c r="N272"/>
    </row>
    <row r="273" spans="13:14" ht="12.75">
      <c r="M273"/>
      <c r="N273"/>
    </row>
    <row r="274" spans="13:14" ht="12.75">
      <c r="M274"/>
      <c r="N274"/>
    </row>
    <row r="275" spans="13:14" ht="12.75">
      <c r="M275"/>
      <c r="N275"/>
    </row>
    <row r="276" spans="13:14" ht="12.75">
      <c r="M276"/>
      <c r="N276"/>
    </row>
    <row r="277" spans="13:14" ht="12.75">
      <c r="M277"/>
      <c r="N277"/>
    </row>
    <row r="278" spans="13:14" ht="12.75">
      <c r="M278"/>
      <c r="N278"/>
    </row>
    <row r="279" spans="13:14" ht="12.75">
      <c r="M279"/>
      <c r="N279"/>
    </row>
    <row r="280" spans="13:14" ht="12.75">
      <c r="M280"/>
      <c r="N280"/>
    </row>
    <row r="281" spans="13:14" ht="12.75">
      <c r="M281"/>
      <c r="N281"/>
    </row>
    <row r="282" spans="13:14" ht="12.75">
      <c r="M282"/>
      <c r="N282"/>
    </row>
    <row r="283" spans="13:14" ht="12.75">
      <c r="M283"/>
      <c r="N283"/>
    </row>
    <row r="284" spans="13:14" ht="12.75">
      <c r="M284"/>
      <c r="N284"/>
    </row>
    <row r="285" spans="13:14" ht="12.75">
      <c r="M285"/>
      <c r="N285"/>
    </row>
    <row r="286" spans="13:14" ht="12.75">
      <c r="M286"/>
      <c r="N286"/>
    </row>
    <row r="287" spans="13:14" ht="12.75">
      <c r="M287"/>
      <c r="N287"/>
    </row>
    <row r="288" spans="13:14" ht="12.75">
      <c r="M288"/>
      <c r="N288"/>
    </row>
    <row r="289" spans="13:14" ht="12.75">
      <c r="M289"/>
      <c r="N289"/>
    </row>
    <row r="290" spans="13:14" ht="12.75">
      <c r="M290"/>
      <c r="N290"/>
    </row>
    <row r="291" spans="13:14" ht="12.75">
      <c r="M291"/>
      <c r="N291"/>
    </row>
    <row r="292" spans="13:14" ht="12.75">
      <c r="M292"/>
      <c r="N292"/>
    </row>
    <row r="293" spans="13:14" ht="12.75">
      <c r="M293"/>
      <c r="N293"/>
    </row>
    <row r="294" spans="13:14" ht="12.75">
      <c r="M294"/>
      <c r="N294"/>
    </row>
    <row r="295" spans="13:14" ht="12.75">
      <c r="M295"/>
      <c r="N295"/>
    </row>
    <row r="296" spans="13:14" ht="12.75">
      <c r="M296"/>
      <c r="N296"/>
    </row>
    <row r="297" spans="13:14" ht="12.75">
      <c r="M297"/>
      <c r="N297"/>
    </row>
    <row r="298" spans="13:14" ht="12.75">
      <c r="M298"/>
      <c r="N298"/>
    </row>
    <row r="299" spans="13:14" ht="12.75">
      <c r="M299"/>
      <c r="N299"/>
    </row>
    <row r="300" spans="13:14" ht="12.75">
      <c r="M300"/>
      <c r="N300"/>
    </row>
    <row r="301" spans="13:14" ht="12.75">
      <c r="M301"/>
      <c r="N301"/>
    </row>
    <row r="302" spans="13:14" ht="12.75">
      <c r="M302"/>
      <c r="N302"/>
    </row>
    <row r="303" spans="13:14" ht="12.75">
      <c r="M303"/>
      <c r="N303"/>
    </row>
    <row r="304" spans="13:14" ht="12.75">
      <c r="M304"/>
      <c r="N304"/>
    </row>
    <row r="305" spans="13:14" ht="12.75">
      <c r="M305"/>
      <c r="N305"/>
    </row>
    <row r="306" spans="13:14" ht="12.75">
      <c r="M306"/>
      <c r="N306"/>
    </row>
    <row r="307" spans="13:14" ht="12.75">
      <c r="M307"/>
      <c r="N307"/>
    </row>
    <row r="308" spans="13:14" ht="12.75">
      <c r="M308"/>
      <c r="N308"/>
    </row>
    <row r="309" spans="13:14" ht="12.75">
      <c r="M309"/>
      <c r="N309"/>
    </row>
    <row r="310" spans="13:14" ht="12.75">
      <c r="M310"/>
      <c r="N310"/>
    </row>
  </sheetData>
  <sheetProtection/>
  <mergeCells count="139">
    <mergeCell ref="O3:O4"/>
    <mergeCell ref="G3:M3"/>
    <mergeCell ref="F2:O2"/>
    <mergeCell ref="Q21:Q22"/>
    <mergeCell ref="Q19:Q20"/>
    <mergeCell ref="P15:P16"/>
    <mergeCell ref="Q17:Q18"/>
    <mergeCell ref="P17:P18"/>
    <mergeCell ref="P21:P22"/>
    <mergeCell ref="P19:P20"/>
    <mergeCell ref="P41:P42"/>
    <mergeCell ref="Q47:Q48"/>
    <mergeCell ref="Q15:Q16"/>
    <mergeCell ref="Q11:Q12"/>
    <mergeCell ref="Q13:Q14"/>
    <mergeCell ref="A1:Q1"/>
    <mergeCell ref="F3:F4"/>
    <mergeCell ref="B2:E3"/>
    <mergeCell ref="A2:A4"/>
    <mergeCell ref="N3:N4"/>
    <mergeCell ref="P39:P40"/>
    <mergeCell ref="P43:P44"/>
    <mergeCell ref="Q37:Q38"/>
    <mergeCell ref="P2:Q3"/>
    <mergeCell ref="P53:P54"/>
    <mergeCell ref="P37:P38"/>
    <mergeCell ref="P47:P48"/>
    <mergeCell ref="Q53:Q54"/>
    <mergeCell ref="Q39:Q40"/>
    <mergeCell ref="P49:P50"/>
    <mergeCell ref="Q25:Q26"/>
    <mergeCell ref="Q29:Q30"/>
    <mergeCell ref="P23:P24"/>
    <mergeCell ref="P51:P52"/>
    <mergeCell ref="Q41:Q42"/>
    <mergeCell ref="Q43:Q44"/>
    <mergeCell ref="P35:P36"/>
    <mergeCell ref="Q45:Q46"/>
    <mergeCell ref="Q49:Q50"/>
    <mergeCell ref="Q35:Q36"/>
    <mergeCell ref="Q5:Q6"/>
    <mergeCell ref="A19:A20"/>
    <mergeCell ref="E19:E20"/>
    <mergeCell ref="A13:A14"/>
    <mergeCell ref="E13:E14"/>
    <mergeCell ref="D17:D18"/>
    <mergeCell ref="Q7:Q8"/>
    <mergeCell ref="Q9:Q10"/>
    <mergeCell ref="D13:D14"/>
    <mergeCell ref="E17:E18"/>
    <mergeCell ref="P5:P6"/>
    <mergeCell ref="A17:A18"/>
    <mergeCell ref="E35:E36"/>
    <mergeCell ref="P29:P30"/>
    <mergeCell ref="P27:P28"/>
    <mergeCell ref="D25:D26"/>
    <mergeCell ref="A25:A26"/>
    <mergeCell ref="E25:E26"/>
    <mergeCell ref="D19:D20"/>
    <mergeCell ref="P7:P8"/>
    <mergeCell ref="A23:A24"/>
    <mergeCell ref="Q31:Q32"/>
    <mergeCell ref="Q27:Q28"/>
    <mergeCell ref="P33:P34"/>
    <mergeCell ref="E29:E30"/>
    <mergeCell ref="E31:E32"/>
    <mergeCell ref="P31:P32"/>
    <mergeCell ref="Q33:Q34"/>
    <mergeCell ref="Q23:Q24"/>
    <mergeCell ref="P25:P26"/>
    <mergeCell ref="A45:A46"/>
    <mergeCell ref="E45:E46"/>
    <mergeCell ref="A37:A38"/>
    <mergeCell ref="E37:E38"/>
    <mergeCell ref="D37:D38"/>
    <mergeCell ref="D23:D24"/>
    <mergeCell ref="A29:A30"/>
    <mergeCell ref="D43:D44"/>
    <mergeCell ref="A31:A32"/>
    <mergeCell ref="D31:D32"/>
    <mergeCell ref="Q55:Q56"/>
    <mergeCell ref="A39:A40"/>
    <mergeCell ref="E39:E40"/>
    <mergeCell ref="D39:D40"/>
    <mergeCell ref="A47:A48"/>
    <mergeCell ref="E47:E48"/>
    <mergeCell ref="D47:D48"/>
    <mergeCell ref="D49:D50"/>
    <mergeCell ref="E49:E50"/>
    <mergeCell ref="P45:P46"/>
    <mergeCell ref="P11:P12"/>
    <mergeCell ref="P13:P14"/>
    <mergeCell ref="P9:P10"/>
    <mergeCell ref="A15:A16"/>
    <mergeCell ref="E15:E16"/>
    <mergeCell ref="A9:A10"/>
    <mergeCell ref="E9:E10"/>
    <mergeCell ref="D9:D10"/>
    <mergeCell ref="A11:A12"/>
    <mergeCell ref="D41:D42"/>
    <mergeCell ref="A49:A50"/>
    <mergeCell ref="A55:A56"/>
    <mergeCell ref="E55:E56"/>
    <mergeCell ref="D55:D56"/>
    <mergeCell ref="A33:A34"/>
    <mergeCell ref="E33:E34"/>
    <mergeCell ref="D33:D34"/>
    <mergeCell ref="D35:D36"/>
    <mergeCell ref="A53:A54"/>
    <mergeCell ref="D15:D16"/>
    <mergeCell ref="D7:D8"/>
    <mergeCell ref="A21:A22"/>
    <mergeCell ref="E21:E22"/>
    <mergeCell ref="D21:D22"/>
    <mergeCell ref="P55:P56"/>
    <mergeCell ref="E53:E54"/>
    <mergeCell ref="A41:A42"/>
    <mergeCell ref="E41:E42"/>
    <mergeCell ref="D53:D54"/>
    <mergeCell ref="A43:A44"/>
    <mergeCell ref="E43:E44"/>
    <mergeCell ref="A5:A6"/>
    <mergeCell ref="E5:E6"/>
    <mergeCell ref="D27:D28"/>
    <mergeCell ref="D5:D6"/>
    <mergeCell ref="D11:D12"/>
    <mergeCell ref="E11:E12"/>
    <mergeCell ref="A7:A8"/>
    <mergeCell ref="E7:E8"/>
    <mergeCell ref="E23:E24"/>
    <mergeCell ref="D29:D30"/>
    <mergeCell ref="Q51:Q52"/>
    <mergeCell ref="A27:A28"/>
    <mergeCell ref="E27:E28"/>
    <mergeCell ref="A51:A52"/>
    <mergeCell ref="E51:E52"/>
    <mergeCell ref="D45:D46"/>
    <mergeCell ref="D51:D52"/>
    <mergeCell ref="A35:A36"/>
  </mergeCells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140625" style="9" customWidth="1"/>
    <col min="2" max="2" width="26.140625" style="207" customWidth="1"/>
    <col min="3" max="3" width="17.28125" style="208" customWidth="1"/>
    <col min="4" max="5" width="10.7109375" style="208" customWidth="1"/>
    <col min="6" max="6" width="10.8515625" style="208" customWidth="1"/>
    <col min="7" max="7" width="8.28125" style="208" customWidth="1"/>
    <col min="8" max="8" width="5.140625" style="9" customWidth="1"/>
    <col min="9" max="9" width="26.28125" style="207" customWidth="1"/>
    <col min="10" max="10" width="16.140625" style="208" customWidth="1"/>
    <col min="11" max="12" width="10.7109375" style="208" customWidth="1"/>
    <col min="13" max="13" width="10.8515625" style="208" customWidth="1"/>
    <col min="14" max="14" width="8.28125" style="208" customWidth="1"/>
    <col min="15" max="16384" width="9.140625" style="10" customWidth="1"/>
  </cols>
  <sheetData>
    <row r="1" spans="1:14" s="186" customFormat="1" ht="22.5">
      <c r="A1" s="464" t="s">
        <v>123</v>
      </c>
      <c r="B1" s="464"/>
      <c r="C1" s="464"/>
      <c r="D1" s="464"/>
      <c r="E1" s="464"/>
      <c r="F1" s="464"/>
      <c r="G1" s="464"/>
      <c r="H1" s="464" t="s">
        <v>123</v>
      </c>
      <c r="I1" s="464"/>
      <c r="J1" s="464"/>
      <c r="K1" s="464"/>
      <c r="L1" s="464"/>
      <c r="M1" s="464"/>
      <c r="N1" s="464"/>
    </row>
    <row r="2" spans="1:14" s="186" customFormat="1" ht="4.5" customHeight="1">
      <c r="A2" s="187"/>
      <c r="B2" s="188"/>
      <c r="C2" s="189"/>
      <c r="D2" s="190"/>
      <c r="E2" s="191"/>
      <c r="F2" s="191"/>
      <c r="G2" s="192"/>
      <c r="H2" s="187"/>
      <c r="I2" s="188"/>
      <c r="J2" s="189"/>
      <c r="K2" s="190"/>
      <c r="L2" s="191"/>
      <c r="M2" s="191"/>
      <c r="N2" s="192"/>
    </row>
    <row r="3" spans="1:14" s="186" customFormat="1" ht="20.25">
      <c r="A3" s="462" t="s">
        <v>124</v>
      </c>
      <c r="B3" s="462"/>
      <c r="C3" s="462"/>
      <c r="D3" s="462"/>
      <c r="E3" s="462"/>
      <c r="F3" s="462"/>
      <c r="G3" s="462"/>
      <c r="H3" s="462" t="s">
        <v>124</v>
      </c>
      <c r="I3" s="462"/>
      <c r="J3" s="462"/>
      <c r="K3" s="462"/>
      <c r="L3" s="462"/>
      <c r="M3" s="462"/>
      <c r="N3" s="462"/>
    </row>
    <row r="4" spans="1:14" s="186" customFormat="1" ht="4.5" customHeight="1">
      <c r="A4" s="187"/>
      <c r="B4" s="193"/>
      <c r="C4" s="194"/>
      <c r="D4" s="194"/>
      <c r="E4" s="194"/>
      <c r="F4" s="194"/>
      <c r="G4" s="194"/>
      <c r="H4" s="187"/>
      <c r="I4" s="193"/>
      <c r="J4" s="194"/>
      <c r="K4" s="194"/>
      <c r="L4" s="194"/>
      <c r="M4" s="194"/>
      <c r="N4" s="194"/>
    </row>
    <row r="5" spans="1:14" s="186" customFormat="1" ht="24.75" customHeight="1">
      <c r="A5" s="463" t="s">
        <v>125</v>
      </c>
      <c r="B5" s="463"/>
      <c r="C5" s="463"/>
      <c r="D5" s="463"/>
      <c r="E5" s="463"/>
      <c r="F5" s="463"/>
      <c r="G5" s="463"/>
      <c r="H5" s="463" t="s">
        <v>175</v>
      </c>
      <c r="I5" s="463"/>
      <c r="J5" s="463"/>
      <c r="K5" s="463"/>
      <c r="L5" s="463"/>
      <c r="M5" s="463"/>
      <c r="N5" s="463"/>
    </row>
    <row r="6" spans="1:14" s="186" customFormat="1" ht="4.5" customHeight="1" thickBot="1">
      <c r="A6" s="187"/>
      <c r="B6" s="195"/>
      <c r="C6" s="196"/>
      <c r="D6" s="196"/>
      <c r="E6" s="196"/>
      <c r="F6" s="196"/>
      <c r="G6" s="196"/>
      <c r="H6" s="187"/>
      <c r="I6" s="195"/>
      <c r="J6" s="196"/>
      <c r="K6" s="196"/>
      <c r="L6" s="196"/>
      <c r="M6" s="196"/>
      <c r="N6" s="196"/>
    </row>
    <row r="7" spans="1:14" s="187" customFormat="1" ht="33.75" customHeight="1" thickTop="1">
      <c r="A7" s="215" t="s">
        <v>126</v>
      </c>
      <c r="B7" s="216" t="s">
        <v>127</v>
      </c>
      <c r="C7" s="217" t="s">
        <v>128</v>
      </c>
      <c r="D7" s="218" t="s">
        <v>129</v>
      </c>
      <c r="E7" s="219" t="s">
        <v>130</v>
      </c>
      <c r="F7" s="220" t="s">
        <v>131</v>
      </c>
      <c r="G7" s="221" t="s">
        <v>8</v>
      </c>
      <c r="H7" s="215" t="s">
        <v>126</v>
      </c>
      <c r="I7" s="216" t="s">
        <v>127</v>
      </c>
      <c r="J7" s="217" t="s">
        <v>128</v>
      </c>
      <c r="K7" s="218" t="s">
        <v>129</v>
      </c>
      <c r="L7" s="219" t="s">
        <v>130</v>
      </c>
      <c r="M7" s="220" t="s">
        <v>131</v>
      </c>
      <c r="N7" s="221" t="s">
        <v>8</v>
      </c>
    </row>
    <row r="8" spans="1:14" ht="24.75" customHeight="1">
      <c r="A8" s="211">
        <v>29</v>
      </c>
      <c r="B8" s="212" t="s">
        <v>132</v>
      </c>
      <c r="C8" s="213" t="s">
        <v>53</v>
      </c>
      <c r="D8" s="200">
        <v>17.81</v>
      </c>
      <c r="E8" s="201">
        <v>17.02</v>
      </c>
      <c r="F8" s="214">
        <f aca="true" t="shared" si="0" ref="F8:F24">IF(E8="",D8,IF(D8&lt;E8,D8,E8))</f>
        <v>17.02</v>
      </c>
      <c r="G8" s="203">
        <f>RANK(F8,F8:F24,1)</f>
        <v>1</v>
      </c>
      <c r="H8" s="211">
        <v>48</v>
      </c>
      <c r="I8" s="223" t="s">
        <v>176</v>
      </c>
      <c r="J8" s="213" t="s">
        <v>49</v>
      </c>
      <c r="K8" s="200">
        <v>14.02</v>
      </c>
      <c r="L8" s="201">
        <v>14.23</v>
      </c>
      <c r="M8" s="214">
        <f aca="true" t="shared" si="1" ref="M8:M32">IF(L8="",K8,IF(K8&lt;L8,K8,L8))</f>
        <v>14.02</v>
      </c>
      <c r="N8" s="203">
        <f>RANK(M8,M8:M34,1)</f>
        <v>1</v>
      </c>
    </row>
    <row r="9" spans="1:14" ht="24.75" customHeight="1">
      <c r="A9" s="204">
        <v>37</v>
      </c>
      <c r="B9" s="198" t="s">
        <v>133</v>
      </c>
      <c r="C9" s="199" t="s">
        <v>56</v>
      </c>
      <c r="D9" s="200">
        <v>19.47</v>
      </c>
      <c r="E9" s="201">
        <v>18.7</v>
      </c>
      <c r="F9" s="202">
        <f t="shared" si="0"/>
        <v>18.7</v>
      </c>
      <c r="G9" s="203">
        <f>RANK(F9,F8:F24,1)</f>
        <v>2</v>
      </c>
      <c r="H9" s="197">
        <v>41</v>
      </c>
      <c r="I9" s="206" t="s">
        <v>177</v>
      </c>
      <c r="J9" s="205" t="s">
        <v>2</v>
      </c>
      <c r="K9" s="200">
        <v>14.3</v>
      </c>
      <c r="L9" s="201">
        <v>16.51</v>
      </c>
      <c r="M9" s="202">
        <f t="shared" si="1"/>
        <v>14.3</v>
      </c>
      <c r="N9" s="203">
        <f>RANK(M9,M8:M34,1)</f>
        <v>2</v>
      </c>
    </row>
    <row r="10" spans="1:14" ht="24.75" customHeight="1">
      <c r="A10" s="204">
        <v>31</v>
      </c>
      <c r="B10" s="198" t="s">
        <v>134</v>
      </c>
      <c r="C10" s="199" t="s">
        <v>49</v>
      </c>
      <c r="D10" s="200">
        <v>19.26</v>
      </c>
      <c r="E10" s="201">
        <v>18.93</v>
      </c>
      <c r="F10" s="202">
        <f t="shared" si="0"/>
        <v>18.93</v>
      </c>
      <c r="G10" s="203">
        <f>RANK(F10,F8:F24,1)</f>
        <v>3</v>
      </c>
      <c r="H10" s="197">
        <v>64</v>
      </c>
      <c r="I10" s="206" t="s">
        <v>178</v>
      </c>
      <c r="J10" s="199" t="s">
        <v>53</v>
      </c>
      <c r="K10" s="200" t="s">
        <v>83</v>
      </c>
      <c r="L10" s="201">
        <v>14.37</v>
      </c>
      <c r="M10" s="202">
        <f t="shared" si="1"/>
        <v>14.37</v>
      </c>
      <c r="N10" s="203">
        <f>RANK(M10,M8:M34,1)</f>
        <v>3</v>
      </c>
    </row>
    <row r="11" spans="1:14" ht="24.75" customHeight="1">
      <c r="A11" s="204">
        <v>25</v>
      </c>
      <c r="B11" s="198" t="s">
        <v>135</v>
      </c>
      <c r="C11" s="199" t="s">
        <v>28</v>
      </c>
      <c r="D11" s="200">
        <v>19.15</v>
      </c>
      <c r="E11" s="201">
        <v>21.22</v>
      </c>
      <c r="F11" s="202">
        <f t="shared" si="0"/>
        <v>19.15</v>
      </c>
      <c r="G11" s="203">
        <f>RANK(F11,F8:F24,1)</f>
        <v>4</v>
      </c>
      <c r="H11" s="204">
        <v>57</v>
      </c>
      <c r="I11" s="206" t="s">
        <v>179</v>
      </c>
      <c r="J11" s="199" t="s">
        <v>49</v>
      </c>
      <c r="K11" s="200">
        <v>14.39</v>
      </c>
      <c r="L11" s="201" t="s">
        <v>83</v>
      </c>
      <c r="M11" s="202">
        <f t="shared" si="1"/>
        <v>14.39</v>
      </c>
      <c r="N11" s="203">
        <f>RANK(M11,M8:M34,1)</f>
        <v>4</v>
      </c>
    </row>
    <row r="12" spans="1:14" ht="24.75" customHeight="1">
      <c r="A12" s="197">
        <v>33</v>
      </c>
      <c r="B12" s="198" t="s">
        <v>136</v>
      </c>
      <c r="C12" s="205" t="s">
        <v>57</v>
      </c>
      <c r="D12" s="200">
        <v>19.43</v>
      </c>
      <c r="E12" s="201">
        <v>19.59</v>
      </c>
      <c r="F12" s="202">
        <f t="shared" si="0"/>
        <v>19.43</v>
      </c>
      <c r="G12" s="203">
        <f>RANK(F12,F8:F24,1)</f>
        <v>5</v>
      </c>
      <c r="H12" s="197">
        <v>49</v>
      </c>
      <c r="I12" s="206" t="s">
        <v>180</v>
      </c>
      <c r="J12" s="199" t="s">
        <v>53</v>
      </c>
      <c r="K12" s="200">
        <v>14.9</v>
      </c>
      <c r="L12" s="201" t="s">
        <v>83</v>
      </c>
      <c r="M12" s="202">
        <f t="shared" si="1"/>
        <v>14.9</v>
      </c>
      <c r="N12" s="203">
        <f>RANK(M12,M8:M34,1)</f>
        <v>5</v>
      </c>
    </row>
    <row r="13" spans="1:14" ht="24.75" customHeight="1">
      <c r="A13" s="197">
        <v>28</v>
      </c>
      <c r="B13" s="198" t="s">
        <v>137</v>
      </c>
      <c r="C13" s="205" t="s">
        <v>2</v>
      </c>
      <c r="D13" s="200">
        <v>19.89</v>
      </c>
      <c r="E13" s="201">
        <v>25.95</v>
      </c>
      <c r="F13" s="202">
        <f t="shared" si="0"/>
        <v>19.89</v>
      </c>
      <c r="G13" s="203">
        <f>RANK(F13,F8:F24,1)</f>
        <v>6</v>
      </c>
      <c r="H13" s="204">
        <v>51</v>
      </c>
      <c r="I13" s="206" t="s">
        <v>181</v>
      </c>
      <c r="J13" s="205" t="s">
        <v>57</v>
      </c>
      <c r="K13" s="200">
        <v>15.28</v>
      </c>
      <c r="L13" s="201">
        <v>15.17</v>
      </c>
      <c r="M13" s="202">
        <f t="shared" si="1"/>
        <v>15.17</v>
      </c>
      <c r="N13" s="203">
        <f>RANK(M13,M8:M34,1)</f>
        <v>6</v>
      </c>
    </row>
    <row r="14" spans="1:14" ht="24.75" customHeight="1">
      <c r="A14" s="197">
        <v>35</v>
      </c>
      <c r="B14" s="198" t="s">
        <v>138</v>
      </c>
      <c r="C14" s="199" t="s">
        <v>49</v>
      </c>
      <c r="D14" s="200">
        <v>38.76</v>
      </c>
      <c r="E14" s="201">
        <v>21.32</v>
      </c>
      <c r="F14" s="202">
        <f t="shared" si="0"/>
        <v>21.32</v>
      </c>
      <c r="G14" s="203">
        <f>RANK(F14,F8:F24,1)</f>
        <v>7</v>
      </c>
      <c r="H14" s="197">
        <v>65</v>
      </c>
      <c r="I14" s="206" t="s">
        <v>182</v>
      </c>
      <c r="J14" s="199" t="s">
        <v>49</v>
      </c>
      <c r="K14" s="200">
        <v>15.85</v>
      </c>
      <c r="L14" s="201">
        <v>15.21</v>
      </c>
      <c r="M14" s="202">
        <f t="shared" si="1"/>
        <v>15.21</v>
      </c>
      <c r="N14" s="203">
        <f>RANK(M14,M8:M34,1)</f>
        <v>7</v>
      </c>
    </row>
    <row r="15" spans="1:14" ht="24.75" customHeight="1">
      <c r="A15" s="197">
        <v>22</v>
      </c>
      <c r="B15" s="198" t="s">
        <v>139</v>
      </c>
      <c r="C15" s="205" t="s">
        <v>2</v>
      </c>
      <c r="D15" s="200">
        <v>35.45</v>
      </c>
      <c r="E15" s="201">
        <v>21.39</v>
      </c>
      <c r="F15" s="202">
        <f t="shared" si="0"/>
        <v>21.39</v>
      </c>
      <c r="G15" s="203">
        <f>RANK(F15,F8:F24,1)</f>
        <v>8</v>
      </c>
      <c r="H15" s="204">
        <v>44</v>
      </c>
      <c r="I15" s="206" t="s">
        <v>183</v>
      </c>
      <c r="J15" s="205" t="s">
        <v>2</v>
      </c>
      <c r="K15" s="200">
        <v>16.55</v>
      </c>
      <c r="L15" s="201">
        <v>15.43</v>
      </c>
      <c r="M15" s="202">
        <f t="shared" si="1"/>
        <v>15.43</v>
      </c>
      <c r="N15" s="203">
        <f>RANK(M15,M8:M34,1)</f>
        <v>8</v>
      </c>
    </row>
    <row r="16" spans="1:14" ht="24.75" customHeight="1">
      <c r="A16" s="197">
        <v>21</v>
      </c>
      <c r="B16" s="198" t="s">
        <v>140</v>
      </c>
      <c r="C16" s="205" t="s">
        <v>57</v>
      </c>
      <c r="D16" s="200">
        <v>22.8</v>
      </c>
      <c r="E16" s="201">
        <v>27.69</v>
      </c>
      <c r="F16" s="202">
        <f t="shared" si="0"/>
        <v>22.8</v>
      </c>
      <c r="G16" s="203">
        <f>RANK(F16,F8:F24,1)</f>
        <v>9</v>
      </c>
      <c r="H16" s="197">
        <v>43</v>
      </c>
      <c r="I16" s="206" t="s">
        <v>184</v>
      </c>
      <c r="J16" s="199" t="s">
        <v>53</v>
      </c>
      <c r="K16" s="200">
        <v>18.45</v>
      </c>
      <c r="L16" s="201">
        <v>15.56</v>
      </c>
      <c r="M16" s="202">
        <f t="shared" si="1"/>
        <v>15.56</v>
      </c>
      <c r="N16" s="203">
        <f>RANK(M16,M8:M34,1)</f>
        <v>9</v>
      </c>
    </row>
    <row r="17" spans="1:14" ht="24.75" customHeight="1">
      <c r="A17" s="204">
        <v>38</v>
      </c>
      <c r="B17" s="198" t="s">
        <v>141</v>
      </c>
      <c r="C17" s="199" t="s">
        <v>53</v>
      </c>
      <c r="D17" s="200">
        <v>22.85</v>
      </c>
      <c r="E17" s="201">
        <v>24.06</v>
      </c>
      <c r="F17" s="202">
        <f t="shared" si="0"/>
        <v>22.85</v>
      </c>
      <c r="G17" s="203">
        <f>RANK(F17,F8:F24,1)</f>
        <v>10</v>
      </c>
      <c r="H17" s="197">
        <v>47</v>
      </c>
      <c r="I17" s="206" t="s">
        <v>185</v>
      </c>
      <c r="J17" s="205" t="s">
        <v>2</v>
      </c>
      <c r="K17" s="200">
        <v>15.56</v>
      </c>
      <c r="L17" s="201">
        <v>17.38</v>
      </c>
      <c r="M17" s="202">
        <f t="shared" si="1"/>
        <v>15.56</v>
      </c>
      <c r="N17" s="203">
        <f>RANK(M17,M8:M34,1)</f>
        <v>9</v>
      </c>
    </row>
    <row r="18" spans="1:14" ht="24.75" customHeight="1">
      <c r="A18" s="204">
        <v>36</v>
      </c>
      <c r="B18" s="198" t="s">
        <v>142</v>
      </c>
      <c r="C18" s="205" t="s">
        <v>57</v>
      </c>
      <c r="D18" s="200" t="s">
        <v>83</v>
      </c>
      <c r="E18" s="201">
        <v>28.36</v>
      </c>
      <c r="F18" s="202">
        <f t="shared" si="0"/>
        <v>28.36</v>
      </c>
      <c r="G18" s="203">
        <f>RANK(F18,F8:F24,1)</f>
        <v>11</v>
      </c>
      <c r="H18" s="204">
        <v>45</v>
      </c>
      <c r="I18" s="206" t="s">
        <v>186</v>
      </c>
      <c r="J18" s="205" t="s">
        <v>57</v>
      </c>
      <c r="K18" s="200">
        <v>15.82</v>
      </c>
      <c r="L18" s="201">
        <v>18.88</v>
      </c>
      <c r="M18" s="202">
        <f t="shared" si="1"/>
        <v>15.82</v>
      </c>
      <c r="N18" s="203">
        <f>RANK(M18,M8:M34,1)</f>
        <v>11</v>
      </c>
    </row>
    <row r="19" spans="1:14" ht="24.75" customHeight="1">
      <c r="A19" s="204">
        <v>24</v>
      </c>
      <c r="B19" s="198" t="s">
        <v>143</v>
      </c>
      <c r="C19" s="199" t="s">
        <v>57</v>
      </c>
      <c r="D19" s="200">
        <v>29.88</v>
      </c>
      <c r="E19" s="201">
        <v>34.43</v>
      </c>
      <c r="F19" s="202">
        <f t="shared" si="0"/>
        <v>29.88</v>
      </c>
      <c r="G19" s="203">
        <f>RANK(F19,F8:F24,1)</f>
        <v>12</v>
      </c>
      <c r="H19" s="204">
        <v>50</v>
      </c>
      <c r="I19" s="206" t="s">
        <v>187</v>
      </c>
      <c r="J19" s="205" t="s">
        <v>2</v>
      </c>
      <c r="K19" s="200">
        <v>15.87</v>
      </c>
      <c r="L19" s="201">
        <v>19.4</v>
      </c>
      <c r="M19" s="202">
        <f t="shared" si="1"/>
        <v>15.87</v>
      </c>
      <c r="N19" s="203">
        <f>RANK(M19,M8:M34,1)</f>
        <v>12</v>
      </c>
    </row>
    <row r="20" spans="1:14" ht="24.75" customHeight="1">
      <c r="A20" s="197">
        <v>23</v>
      </c>
      <c r="B20" s="198" t="s">
        <v>144</v>
      </c>
      <c r="C20" s="199" t="s">
        <v>47</v>
      </c>
      <c r="D20" s="200" t="s">
        <v>83</v>
      </c>
      <c r="E20" s="201">
        <v>30.7</v>
      </c>
      <c r="F20" s="202">
        <f t="shared" si="0"/>
        <v>30.7</v>
      </c>
      <c r="G20" s="203">
        <f>RANK(F20,F8:F24,1)</f>
        <v>13</v>
      </c>
      <c r="H20" s="204">
        <v>46</v>
      </c>
      <c r="I20" s="206" t="s">
        <v>188</v>
      </c>
      <c r="J20" s="199" t="s">
        <v>56</v>
      </c>
      <c r="K20" s="200">
        <v>16.27</v>
      </c>
      <c r="L20" s="201">
        <v>16.11</v>
      </c>
      <c r="M20" s="202">
        <f t="shared" si="1"/>
        <v>16.11</v>
      </c>
      <c r="N20" s="203">
        <f>RANK(M20,M8:M34,1)</f>
        <v>13</v>
      </c>
    </row>
    <row r="21" spans="1:14" ht="24.75" customHeight="1">
      <c r="A21" s="204">
        <v>30</v>
      </c>
      <c r="B21" s="198" t="s">
        <v>145</v>
      </c>
      <c r="C21" s="205" t="s">
        <v>57</v>
      </c>
      <c r="D21" s="200">
        <v>66.19</v>
      </c>
      <c r="E21" s="201">
        <v>35.24</v>
      </c>
      <c r="F21" s="202">
        <f t="shared" si="0"/>
        <v>35.24</v>
      </c>
      <c r="G21" s="203">
        <f>RANK(F21,F8:F24,1)</f>
        <v>14</v>
      </c>
      <c r="H21" s="197">
        <v>53</v>
      </c>
      <c r="I21" s="206" t="s">
        <v>189</v>
      </c>
      <c r="J21" s="199" t="s">
        <v>53</v>
      </c>
      <c r="K21" s="200">
        <v>17.84</v>
      </c>
      <c r="L21" s="201">
        <v>16.81</v>
      </c>
      <c r="M21" s="202">
        <f t="shared" si="1"/>
        <v>16.81</v>
      </c>
      <c r="N21" s="203">
        <f>RANK(M21,M8:M34,1)</f>
        <v>14</v>
      </c>
    </row>
    <row r="22" spans="1:14" ht="24.75" customHeight="1">
      <c r="A22" s="197">
        <v>34</v>
      </c>
      <c r="B22" s="198" t="s">
        <v>146</v>
      </c>
      <c r="C22" s="205" t="s">
        <v>2</v>
      </c>
      <c r="D22" s="200">
        <v>51.81</v>
      </c>
      <c r="E22" s="201">
        <v>38.56</v>
      </c>
      <c r="F22" s="202">
        <f t="shared" si="0"/>
        <v>38.56</v>
      </c>
      <c r="G22" s="203">
        <f>RANK(F22,F8:F24,1)</f>
        <v>15</v>
      </c>
      <c r="H22" s="204">
        <v>62</v>
      </c>
      <c r="I22" s="206" t="s">
        <v>190</v>
      </c>
      <c r="J22" s="199" t="s">
        <v>56</v>
      </c>
      <c r="K22" s="200">
        <v>17.16</v>
      </c>
      <c r="L22" s="201">
        <v>20.25</v>
      </c>
      <c r="M22" s="202">
        <f t="shared" si="1"/>
        <v>17.16</v>
      </c>
      <c r="N22" s="203">
        <f>RANK(M22,M8:M34,1)</f>
        <v>15</v>
      </c>
    </row>
    <row r="23" spans="1:14" ht="24.75" customHeight="1">
      <c r="A23" s="204">
        <v>32</v>
      </c>
      <c r="B23" s="198" t="s">
        <v>147</v>
      </c>
      <c r="C23" s="199" t="s">
        <v>28</v>
      </c>
      <c r="D23" s="200">
        <v>60.56</v>
      </c>
      <c r="E23" s="201" t="s">
        <v>83</v>
      </c>
      <c r="F23" s="202">
        <f t="shared" si="0"/>
        <v>60.56</v>
      </c>
      <c r="G23" s="203">
        <f>RANK(F23,F8:F24,1)</f>
        <v>16</v>
      </c>
      <c r="H23" s="197">
        <v>61</v>
      </c>
      <c r="I23" s="206" t="s">
        <v>191</v>
      </c>
      <c r="J23" s="199" t="s">
        <v>47</v>
      </c>
      <c r="K23" s="200">
        <v>18.29</v>
      </c>
      <c r="L23" s="201">
        <v>17.43</v>
      </c>
      <c r="M23" s="202">
        <f t="shared" si="1"/>
        <v>17.43</v>
      </c>
      <c r="N23" s="203">
        <f>RANK(M23,M8:M34,1)</f>
        <v>16</v>
      </c>
    </row>
    <row r="24" spans="1:14" ht="24.75" customHeight="1">
      <c r="A24" s="204">
        <v>26</v>
      </c>
      <c r="B24" s="198" t="s">
        <v>148</v>
      </c>
      <c r="C24" s="199" t="s">
        <v>56</v>
      </c>
      <c r="D24" s="200" t="s">
        <v>83</v>
      </c>
      <c r="E24" s="201" t="s">
        <v>83</v>
      </c>
      <c r="F24" s="202" t="str">
        <f t="shared" si="0"/>
        <v>NP</v>
      </c>
      <c r="G24" s="203">
        <v>17</v>
      </c>
      <c r="H24" s="197">
        <v>59</v>
      </c>
      <c r="I24" s="206" t="s">
        <v>192</v>
      </c>
      <c r="J24" s="205" t="s">
        <v>2</v>
      </c>
      <c r="K24" s="200">
        <v>17.79</v>
      </c>
      <c r="L24" s="201">
        <v>27.02</v>
      </c>
      <c r="M24" s="202">
        <f t="shared" si="1"/>
        <v>17.79</v>
      </c>
      <c r="N24" s="203">
        <f>RANK(M24,M8:M34,1)</f>
        <v>17</v>
      </c>
    </row>
    <row r="25" spans="8:14" ht="18">
      <c r="H25" s="204">
        <v>52</v>
      </c>
      <c r="I25" s="206" t="s">
        <v>193</v>
      </c>
      <c r="J25" s="199" t="s">
        <v>47</v>
      </c>
      <c r="K25" s="200">
        <v>19.93</v>
      </c>
      <c r="L25" s="201">
        <v>17.94</v>
      </c>
      <c r="M25" s="202">
        <f t="shared" si="1"/>
        <v>17.94</v>
      </c>
      <c r="N25" s="203">
        <f>RANK(M25,M8:M34,1)</f>
        <v>18</v>
      </c>
    </row>
    <row r="26" spans="8:14" ht="18">
      <c r="H26" s="197">
        <v>60</v>
      </c>
      <c r="I26" s="206" t="s">
        <v>194</v>
      </c>
      <c r="J26" s="199" t="s">
        <v>53</v>
      </c>
      <c r="K26" s="200">
        <v>18.2</v>
      </c>
      <c r="L26" s="201">
        <v>21.99</v>
      </c>
      <c r="M26" s="202">
        <f t="shared" si="1"/>
        <v>18.2</v>
      </c>
      <c r="N26" s="203">
        <f>RANK(M26,M8:M34,1)</f>
        <v>19</v>
      </c>
    </row>
    <row r="27" spans="8:14" ht="18">
      <c r="H27" s="197">
        <v>42</v>
      </c>
      <c r="I27" s="206" t="s">
        <v>195</v>
      </c>
      <c r="J27" s="199" t="s">
        <v>47</v>
      </c>
      <c r="K27" s="200">
        <v>18.9</v>
      </c>
      <c r="L27" s="201">
        <v>18.42</v>
      </c>
      <c r="M27" s="202">
        <f t="shared" si="1"/>
        <v>18.42</v>
      </c>
      <c r="N27" s="203">
        <f>RANK(M27,M8:M34,1)</f>
        <v>20</v>
      </c>
    </row>
    <row r="28" spans="8:14" ht="18">
      <c r="H28" s="204">
        <v>56</v>
      </c>
      <c r="I28" s="206" t="s">
        <v>196</v>
      </c>
      <c r="J28" s="205" t="s">
        <v>2</v>
      </c>
      <c r="K28" s="200">
        <v>42.12</v>
      </c>
      <c r="L28" s="201">
        <v>19.05</v>
      </c>
      <c r="M28" s="202">
        <f t="shared" si="1"/>
        <v>19.05</v>
      </c>
      <c r="N28" s="203">
        <f>RANK(M28,M8:M34,1)</f>
        <v>21</v>
      </c>
    </row>
    <row r="29" spans="8:14" ht="18">
      <c r="H29" s="204">
        <v>58</v>
      </c>
      <c r="I29" s="206" t="s">
        <v>197</v>
      </c>
      <c r="J29" s="205" t="s">
        <v>57</v>
      </c>
      <c r="K29" s="200">
        <v>31.91</v>
      </c>
      <c r="L29" s="201">
        <v>19.17</v>
      </c>
      <c r="M29" s="202">
        <f t="shared" si="1"/>
        <v>19.17</v>
      </c>
      <c r="N29" s="203">
        <f>RANK(M29,M8:M34,1)</f>
        <v>22</v>
      </c>
    </row>
    <row r="30" spans="8:14" ht="18">
      <c r="H30" s="197">
        <v>55</v>
      </c>
      <c r="I30" s="206" t="s">
        <v>198</v>
      </c>
      <c r="J30" s="199" t="s">
        <v>28</v>
      </c>
      <c r="K30" s="200" t="s">
        <v>83</v>
      </c>
      <c r="L30" s="201">
        <v>22.27</v>
      </c>
      <c r="M30" s="202">
        <f t="shared" si="1"/>
        <v>22.27</v>
      </c>
      <c r="N30" s="203">
        <f>RANK(M30,M8:M34,1)</f>
        <v>23</v>
      </c>
    </row>
    <row r="31" spans="8:14" ht="18">
      <c r="H31" s="197">
        <v>54</v>
      </c>
      <c r="I31" s="206" t="s">
        <v>199</v>
      </c>
      <c r="J31" s="199" t="s">
        <v>56</v>
      </c>
      <c r="K31" s="200" t="s">
        <v>83</v>
      </c>
      <c r="L31" s="201">
        <v>22.59</v>
      </c>
      <c r="M31" s="202">
        <f t="shared" si="1"/>
        <v>22.59</v>
      </c>
      <c r="N31" s="203">
        <f>RANK(M31,M8:M34,1)</f>
        <v>24</v>
      </c>
    </row>
    <row r="32" spans="8:14" ht="18">
      <c r="H32" s="204">
        <v>63</v>
      </c>
      <c r="I32" s="206" t="s">
        <v>200</v>
      </c>
      <c r="J32" s="199" t="s">
        <v>28</v>
      </c>
      <c r="K32" s="200">
        <v>31.97</v>
      </c>
      <c r="L32" s="201">
        <v>24.54</v>
      </c>
      <c r="M32" s="202">
        <f t="shared" si="1"/>
        <v>24.54</v>
      </c>
      <c r="N32" s="203">
        <f>RANK(M32,M8:M34,1)</f>
        <v>25</v>
      </c>
    </row>
    <row r="33" spans="8:14" ht="12.75">
      <c r="H33" s="10"/>
      <c r="I33" s="10"/>
      <c r="J33" s="10"/>
      <c r="K33" s="10"/>
      <c r="L33" s="10"/>
      <c r="M33" s="10"/>
      <c r="N33" s="10"/>
    </row>
    <row r="34" spans="8:14" ht="12.75">
      <c r="H34" s="10"/>
      <c r="I34" s="10"/>
      <c r="J34" s="10"/>
      <c r="K34" s="10"/>
      <c r="L34" s="10"/>
      <c r="M34" s="10"/>
      <c r="N34" s="10"/>
    </row>
    <row r="35" spans="1:14" ht="22.5">
      <c r="A35" s="464" t="s">
        <v>123</v>
      </c>
      <c r="B35" s="464"/>
      <c r="C35" s="464"/>
      <c r="D35" s="464"/>
      <c r="E35" s="464"/>
      <c r="F35" s="464"/>
      <c r="G35" s="464"/>
      <c r="H35" s="464" t="s">
        <v>123</v>
      </c>
      <c r="I35" s="464"/>
      <c r="J35" s="464"/>
      <c r="K35" s="464"/>
      <c r="L35" s="464"/>
      <c r="M35" s="464"/>
      <c r="N35" s="464"/>
    </row>
    <row r="36" spans="1:14" ht="12.75">
      <c r="A36" s="187"/>
      <c r="B36" s="188"/>
      <c r="C36" s="189"/>
      <c r="D36" s="190"/>
      <c r="E36" s="191"/>
      <c r="F36" s="191"/>
      <c r="G36" s="192"/>
      <c r="H36" s="187"/>
      <c r="I36" s="188"/>
      <c r="J36" s="189"/>
      <c r="K36" s="190"/>
      <c r="L36" s="191"/>
      <c r="M36" s="191"/>
      <c r="N36" s="192"/>
    </row>
    <row r="37" spans="1:14" ht="20.25">
      <c r="A37" s="462" t="s">
        <v>124</v>
      </c>
      <c r="B37" s="462"/>
      <c r="C37" s="462"/>
      <c r="D37" s="462"/>
      <c r="E37" s="462"/>
      <c r="F37" s="462"/>
      <c r="G37" s="462"/>
      <c r="H37" s="462" t="s">
        <v>124</v>
      </c>
      <c r="I37" s="462"/>
      <c r="J37" s="462"/>
      <c r="K37" s="462"/>
      <c r="L37" s="462"/>
      <c r="M37" s="462"/>
      <c r="N37" s="462"/>
    </row>
    <row r="38" spans="1:14" ht="21">
      <c r="A38" s="187"/>
      <c r="B38" s="193"/>
      <c r="C38" s="194"/>
      <c r="D38" s="194"/>
      <c r="E38" s="194"/>
      <c r="F38" s="194"/>
      <c r="G38" s="194"/>
      <c r="H38" s="187"/>
      <c r="I38" s="193"/>
      <c r="J38" s="194"/>
      <c r="K38" s="194"/>
      <c r="L38" s="194"/>
      <c r="M38" s="194"/>
      <c r="N38" s="194"/>
    </row>
    <row r="39" spans="1:14" ht="18">
      <c r="A39" s="463" t="s">
        <v>149</v>
      </c>
      <c r="B39" s="463"/>
      <c r="C39" s="463"/>
      <c r="D39" s="463"/>
      <c r="E39" s="463"/>
      <c r="F39" s="463"/>
      <c r="G39" s="463"/>
      <c r="H39" s="463" t="s">
        <v>201</v>
      </c>
      <c r="I39" s="463"/>
      <c r="J39" s="463"/>
      <c r="K39" s="463"/>
      <c r="L39" s="463"/>
      <c r="M39" s="463"/>
      <c r="N39" s="463"/>
    </row>
    <row r="40" spans="1:14" ht="15.75" thickBot="1">
      <c r="A40" s="187"/>
      <c r="B40" s="195"/>
      <c r="C40" s="196"/>
      <c r="D40" s="196"/>
      <c r="E40" s="196"/>
      <c r="F40" s="196"/>
      <c r="G40" s="196"/>
      <c r="H40" s="187"/>
      <c r="I40" s="195"/>
      <c r="J40" s="196"/>
      <c r="K40" s="196"/>
      <c r="L40" s="196"/>
      <c r="M40" s="196"/>
      <c r="N40" s="196"/>
    </row>
    <row r="41" spans="1:14" s="224" customFormat="1" ht="44.25" customHeight="1" thickTop="1">
      <c r="A41" s="215" t="s">
        <v>126</v>
      </c>
      <c r="B41" s="216" t="s">
        <v>127</v>
      </c>
      <c r="C41" s="217" t="s">
        <v>128</v>
      </c>
      <c r="D41" s="218" t="s">
        <v>129</v>
      </c>
      <c r="E41" s="219" t="s">
        <v>130</v>
      </c>
      <c r="F41" s="220" t="s">
        <v>131</v>
      </c>
      <c r="G41" s="221" t="s">
        <v>8</v>
      </c>
      <c r="H41" s="215" t="s">
        <v>126</v>
      </c>
      <c r="I41" s="216" t="s">
        <v>127</v>
      </c>
      <c r="J41" s="217" t="s">
        <v>128</v>
      </c>
      <c r="K41" s="218" t="s">
        <v>129</v>
      </c>
      <c r="L41" s="219" t="s">
        <v>130</v>
      </c>
      <c r="M41" s="220" t="s">
        <v>131</v>
      </c>
      <c r="N41" s="221" t="s">
        <v>8</v>
      </c>
    </row>
    <row r="42" spans="1:14" ht="18">
      <c r="A42" s="211">
        <v>17</v>
      </c>
      <c r="B42" s="212" t="s">
        <v>150</v>
      </c>
      <c r="C42" s="213" t="s">
        <v>56</v>
      </c>
      <c r="D42" s="200">
        <v>16.3</v>
      </c>
      <c r="E42" s="201">
        <v>16.75</v>
      </c>
      <c r="F42" s="214">
        <f aca="true" t="shared" si="2" ref="F42:F66">IF(E42="",D42,IF(D42&lt;E42,D42,E42))</f>
        <v>16.3</v>
      </c>
      <c r="G42" s="203">
        <f>RANK(F42,F42:F72,1)</f>
        <v>1</v>
      </c>
      <c r="H42" s="222">
        <v>90</v>
      </c>
      <c r="I42" s="212" t="s">
        <v>202</v>
      </c>
      <c r="J42" s="213" t="s">
        <v>47</v>
      </c>
      <c r="K42" s="200">
        <v>16.1</v>
      </c>
      <c r="L42" s="201">
        <v>15.31</v>
      </c>
      <c r="M42" s="214">
        <f aca="true" t="shared" si="3" ref="M42:M62">IF(L42="",K42,IF(K42&lt;L42,K42,L42))</f>
        <v>15.31</v>
      </c>
      <c r="N42" s="203">
        <f>RANK(M42,M42:M62,1)</f>
        <v>1</v>
      </c>
    </row>
    <row r="43" spans="1:14" ht="18">
      <c r="A43" s="197">
        <v>6</v>
      </c>
      <c r="B43" s="198" t="s">
        <v>151</v>
      </c>
      <c r="C43" s="199" t="s">
        <v>53</v>
      </c>
      <c r="D43" s="200">
        <v>19.15</v>
      </c>
      <c r="E43" s="201">
        <v>20.75</v>
      </c>
      <c r="F43" s="202">
        <f t="shared" si="2"/>
        <v>19.15</v>
      </c>
      <c r="G43" s="203">
        <f>RANK(F43,F42:F72,1)</f>
        <v>2</v>
      </c>
      <c r="H43" s="209">
        <v>79</v>
      </c>
      <c r="I43" s="198" t="s">
        <v>203</v>
      </c>
      <c r="J43" s="199" t="s">
        <v>49</v>
      </c>
      <c r="K43" s="200" t="s">
        <v>83</v>
      </c>
      <c r="L43" s="201">
        <v>16.05</v>
      </c>
      <c r="M43" s="202">
        <f t="shared" si="3"/>
        <v>16.05</v>
      </c>
      <c r="N43" s="203">
        <f>RANK(M43,M42:M62,1)</f>
        <v>2</v>
      </c>
    </row>
    <row r="44" spans="1:14" ht="18">
      <c r="A44" s="197">
        <v>12</v>
      </c>
      <c r="B44" s="198" t="s">
        <v>152</v>
      </c>
      <c r="C44" s="199" t="s">
        <v>47</v>
      </c>
      <c r="D44" s="200">
        <v>20</v>
      </c>
      <c r="E44" s="201">
        <v>19.62</v>
      </c>
      <c r="F44" s="202">
        <f t="shared" si="2"/>
        <v>19.62</v>
      </c>
      <c r="G44" s="203">
        <f>RANK(F44,F42:F72,1)</f>
        <v>3</v>
      </c>
      <c r="H44" s="209">
        <v>84</v>
      </c>
      <c r="I44" s="198" t="s">
        <v>204</v>
      </c>
      <c r="J44" s="199" t="s">
        <v>56</v>
      </c>
      <c r="K44" s="200">
        <v>16.55</v>
      </c>
      <c r="L44" s="201">
        <v>16.07</v>
      </c>
      <c r="M44" s="202">
        <f t="shared" si="3"/>
        <v>16.07</v>
      </c>
      <c r="N44" s="203">
        <f>RANK(M44,M42:M62,1)</f>
        <v>3</v>
      </c>
    </row>
    <row r="45" spans="1:14" ht="18">
      <c r="A45" s="204">
        <v>20</v>
      </c>
      <c r="B45" s="198" t="s">
        <v>153</v>
      </c>
      <c r="C45" s="199" t="s">
        <v>56</v>
      </c>
      <c r="D45" s="200">
        <v>20.61</v>
      </c>
      <c r="E45" s="201">
        <v>19.92</v>
      </c>
      <c r="F45" s="202">
        <f t="shared" si="2"/>
        <v>19.92</v>
      </c>
      <c r="G45" s="203">
        <f>RANK(F45,F42:F72,1)</f>
        <v>4</v>
      </c>
      <c r="H45" s="204">
        <v>77</v>
      </c>
      <c r="I45" s="198" t="s">
        <v>205</v>
      </c>
      <c r="J45" s="205" t="s">
        <v>2</v>
      </c>
      <c r="K45" s="200">
        <v>16.86</v>
      </c>
      <c r="L45" s="201">
        <v>16.54</v>
      </c>
      <c r="M45" s="202">
        <f t="shared" si="3"/>
        <v>16.54</v>
      </c>
      <c r="N45" s="203">
        <f>RANK(M45,M42:M62,1)</f>
        <v>4</v>
      </c>
    </row>
    <row r="46" spans="1:14" ht="18">
      <c r="A46" s="197">
        <v>10</v>
      </c>
      <c r="B46" s="198" t="s">
        <v>154</v>
      </c>
      <c r="C46" s="205" t="s">
        <v>57</v>
      </c>
      <c r="D46" s="200">
        <v>20.29</v>
      </c>
      <c r="E46" s="201">
        <v>21.45</v>
      </c>
      <c r="F46" s="202">
        <f t="shared" si="2"/>
        <v>20.29</v>
      </c>
      <c r="G46" s="203">
        <f>RANK(F46,F42:F72,1)</f>
        <v>5</v>
      </c>
      <c r="H46" s="197">
        <v>88</v>
      </c>
      <c r="I46" s="198" t="s">
        <v>206</v>
      </c>
      <c r="J46" s="199" t="s">
        <v>49</v>
      </c>
      <c r="K46" s="200">
        <v>19.02</v>
      </c>
      <c r="L46" s="201">
        <v>16.59</v>
      </c>
      <c r="M46" s="202">
        <f t="shared" si="3"/>
        <v>16.59</v>
      </c>
      <c r="N46" s="203">
        <f>RANK(M46,M42:M62,1)</f>
        <v>5</v>
      </c>
    </row>
    <row r="47" spans="1:14" ht="18">
      <c r="A47" s="204">
        <v>15</v>
      </c>
      <c r="B47" s="198" t="s">
        <v>155</v>
      </c>
      <c r="C47" s="205" t="s">
        <v>2</v>
      </c>
      <c r="D47" s="200">
        <v>25.48</v>
      </c>
      <c r="E47" s="201">
        <v>20.32</v>
      </c>
      <c r="F47" s="202">
        <f t="shared" si="2"/>
        <v>20.32</v>
      </c>
      <c r="G47" s="203">
        <f>RANK(F47,F42:F72,1)</f>
        <v>6</v>
      </c>
      <c r="H47" s="209">
        <v>85</v>
      </c>
      <c r="I47" s="198" t="s">
        <v>207</v>
      </c>
      <c r="J47" s="199" t="s">
        <v>47</v>
      </c>
      <c r="K47" s="200">
        <v>18.12</v>
      </c>
      <c r="L47" s="201">
        <v>16.64</v>
      </c>
      <c r="M47" s="202">
        <f t="shared" si="3"/>
        <v>16.64</v>
      </c>
      <c r="N47" s="203">
        <f>RANK(M47,M42:M62,1)</f>
        <v>6</v>
      </c>
    </row>
    <row r="48" spans="1:14" ht="18">
      <c r="A48" s="204">
        <v>19</v>
      </c>
      <c r="B48" s="198" t="s">
        <v>156</v>
      </c>
      <c r="C48" s="199" t="s">
        <v>47</v>
      </c>
      <c r="D48" s="200" t="s">
        <v>83</v>
      </c>
      <c r="E48" s="201">
        <v>20.44</v>
      </c>
      <c r="F48" s="202">
        <f t="shared" si="2"/>
        <v>20.44</v>
      </c>
      <c r="G48" s="203">
        <f>RANK(F48,F42:F72,1)</f>
        <v>7</v>
      </c>
      <c r="H48" s="197">
        <v>81</v>
      </c>
      <c r="I48" s="198" t="s">
        <v>208</v>
      </c>
      <c r="J48" s="199" t="s">
        <v>56</v>
      </c>
      <c r="K48" s="200">
        <v>17.62</v>
      </c>
      <c r="L48" s="201">
        <v>16.7</v>
      </c>
      <c r="M48" s="202">
        <f t="shared" si="3"/>
        <v>16.7</v>
      </c>
      <c r="N48" s="203">
        <f>RANK(M48,M42:M62,1)</f>
        <v>7</v>
      </c>
    </row>
    <row r="49" spans="1:14" ht="18">
      <c r="A49" s="204">
        <v>26</v>
      </c>
      <c r="B49" s="198" t="s">
        <v>157</v>
      </c>
      <c r="C49" s="199" t="s">
        <v>49</v>
      </c>
      <c r="D49" s="200">
        <v>20.61</v>
      </c>
      <c r="E49" s="201">
        <v>21.05</v>
      </c>
      <c r="F49" s="202">
        <f t="shared" si="2"/>
        <v>20.61</v>
      </c>
      <c r="G49" s="203">
        <f>RANK(F49,F42:F72,1)</f>
        <v>8</v>
      </c>
      <c r="H49" s="197">
        <v>75</v>
      </c>
      <c r="I49" s="198" t="s">
        <v>209</v>
      </c>
      <c r="J49" s="199" t="s">
        <v>56</v>
      </c>
      <c r="K49" s="200">
        <v>21.41</v>
      </c>
      <c r="L49" s="201">
        <v>16.76</v>
      </c>
      <c r="M49" s="202">
        <f t="shared" si="3"/>
        <v>16.76</v>
      </c>
      <c r="N49" s="203">
        <f>RANK(M49,M42:M62,1)</f>
        <v>8</v>
      </c>
    </row>
    <row r="50" spans="1:14" ht="18">
      <c r="A50" s="204">
        <v>25</v>
      </c>
      <c r="B50" s="198" t="s">
        <v>158</v>
      </c>
      <c r="C50" s="199" t="s">
        <v>53</v>
      </c>
      <c r="D50" s="200">
        <v>21.58</v>
      </c>
      <c r="E50" s="201">
        <v>27.41</v>
      </c>
      <c r="F50" s="202">
        <f t="shared" si="2"/>
        <v>21.58</v>
      </c>
      <c r="G50" s="203">
        <f>RANK(F50,F42:F72,1)</f>
        <v>9</v>
      </c>
      <c r="H50" s="209">
        <v>72</v>
      </c>
      <c r="I50" s="198" t="s">
        <v>210</v>
      </c>
      <c r="J50" s="199" t="s">
        <v>56</v>
      </c>
      <c r="K50" s="200">
        <v>17.75</v>
      </c>
      <c r="L50" s="201">
        <v>17.3</v>
      </c>
      <c r="M50" s="202">
        <f t="shared" si="3"/>
        <v>17.3</v>
      </c>
      <c r="N50" s="203">
        <f>RANK(M50,M42:M62,1)</f>
        <v>9</v>
      </c>
    </row>
    <row r="51" spans="1:14" ht="18">
      <c r="A51" s="204">
        <v>13</v>
      </c>
      <c r="B51" s="198" t="s">
        <v>159</v>
      </c>
      <c r="C51" s="205" t="s">
        <v>57</v>
      </c>
      <c r="D51" s="200">
        <v>25.33</v>
      </c>
      <c r="E51" s="201">
        <v>21.8</v>
      </c>
      <c r="F51" s="202">
        <f t="shared" si="2"/>
        <v>21.8</v>
      </c>
      <c r="G51" s="203">
        <f>RANK(F51,F42:F72,1)</f>
        <v>10</v>
      </c>
      <c r="H51" s="197">
        <v>74</v>
      </c>
      <c r="I51" s="198" t="s">
        <v>211</v>
      </c>
      <c r="J51" s="205" t="s">
        <v>2</v>
      </c>
      <c r="K51" s="200">
        <v>17.9</v>
      </c>
      <c r="L51" s="201">
        <v>18.95</v>
      </c>
      <c r="M51" s="202">
        <f t="shared" si="3"/>
        <v>17.9</v>
      </c>
      <c r="N51" s="203">
        <f>RANK(M51,M42:M62,1)</f>
        <v>10</v>
      </c>
    </row>
    <row r="52" spans="1:14" ht="18">
      <c r="A52" s="204">
        <v>3</v>
      </c>
      <c r="B52" s="198" t="s">
        <v>160</v>
      </c>
      <c r="C52" s="205" t="s">
        <v>2</v>
      </c>
      <c r="D52" s="200">
        <v>27.51</v>
      </c>
      <c r="E52" s="201">
        <v>22.2</v>
      </c>
      <c r="F52" s="202">
        <f t="shared" si="2"/>
        <v>22.2</v>
      </c>
      <c r="G52" s="203">
        <f>RANK(F52,F42:F72,1)</f>
        <v>11</v>
      </c>
      <c r="H52" s="209">
        <v>78</v>
      </c>
      <c r="I52" s="198" t="s">
        <v>212</v>
      </c>
      <c r="J52" s="199" t="s">
        <v>56</v>
      </c>
      <c r="K52" s="200">
        <v>20.27</v>
      </c>
      <c r="L52" s="201">
        <v>17.94</v>
      </c>
      <c r="M52" s="202">
        <f t="shared" si="3"/>
        <v>17.94</v>
      </c>
      <c r="N52" s="203">
        <f>RANK(M52,M42:M62,1)</f>
        <v>11</v>
      </c>
    </row>
    <row r="53" spans="1:14" ht="18">
      <c r="A53" s="197">
        <v>4</v>
      </c>
      <c r="B53" s="198" t="s">
        <v>161</v>
      </c>
      <c r="C53" s="205" t="s">
        <v>57</v>
      </c>
      <c r="D53" s="200">
        <v>23.61</v>
      </c>
      <c r="E53" s="201">
        <v>22.26</v>
      </c>
      <c r="F53" s="202">
        <f t="shared" si="2"/>
        <v>22.26</v>
      </c>
      <c r="G53" s="203">
        <f>RANK(F53,F42:F72,1)</f>
        <v>12</v>
      </c>
      <c r="H53" s="204">
        <v>71</v>
      </c>
      <c r="I53" s="198" t="s">
        <v>213</v>
      </c>
      <c r="J53" s="205" t="s">
        <v>2</v>
      </c>
      <c r="K53" s="200">
        <v>18.18</v>
      </c>
      <c r="L53" s="201">
        <v>18.05</v>
      </c>
      <c r="M53" s="202">
        <f t="shared" si="3"/>
        <v>18.05</v>
      </c>
      <c r="N53" s="203">
        <f>RANK(M53,M42:M62,1)</f>
        <v>12</v>
      </c>
    </row>
    <row r="54" spans="1:14" ht="18">
      <c r="A54" s="197">
        <v>23</v>
      </c>
      <c r="B54" s="198" t="s">
        <v>162</v>
      </c>
      <c r="C54" s="199" t="s">
        <v>56</v>
      </c>
      <c r="D54" s="200">
        <v>33.67</v>
      </c>
      <c r="E54" s="201">
        <v>22.57</v>
      </c>
      <c r="F54" s="202">
        <f t="shared" si="2"/>
        <v>22.57</v>
      </c>
      <c r="G54" s="203">
        <f>RANK(F54,F42:F72,1)</f>
        <v>13</v>
      </c>
      <c r="H54" s="197">
        <v>87</v>
      </c>
      <c r="I54" s="198" t="s">
        <v>214</v>
      </c>
      <c r="J54" s="199" t="s">
        <v>47</v>
      </c>
      <c r="K54" s="200">
        <v>21.17</v>
      </c>
      <c r="L54" s="201">
        <v>18.41</v>
      </c>
      <c r="M54" s="202">
        <f t="shared" si="3"/>
        <v>18.41</v>
      </c>
      <c r="N54" s="203">
        <f>RANK(M54,M42:M62,1)</f>
        <v>13</v>
      </c>
    </row>
    <row r="55" spans="1:14" ht="18">
      <c r="A55" s="197">
        <v>16</v>
      </c>
      <c r="B55" s="198" t="s">
        <v>163</v>
      </c>
      <c r="C55" s="205" t="s">
        <v>57</v>
      </c>
      <c r="D55" s="200">
        <v>26</v>
      </c>
      <c r="E55" s="201">
        <v>23.02</v>
      </c>
      <c r="F55" s="202">
        <f t="shared" si="2"/>
        <v>23.02</v>
      </c>
      <c r="G55" s="203">
        <f>RANK(F55,F42:F72,1)</f>
        <v>14</v>
      </c>
      <c r="H55" s="197">
        <v>80</v>
      </c>
      <c r="I55" s="198" t="s">
        <v>215</v>
      </c>
      <c r="J55" s="205" t="s">
        <v>2</v>
      </c>
      <c r="K55" s="200">
        <v>23.15</v>
      </c>
      <c r="L55" s="201">
        <v>18.95</v>
      </c>
      <c r="M55" s="202">
        <f t="shared" si="3"/>
        <v>18.95</v>
      </c>
      <c r="N55" s="203">
        <f>RANK(M55,M42:M62,1)</f>
        <v>14</v>
      </c>
    </row>
    <row r="56" spans="1:14" ht="18">
      <c r="A56" s="204">
        <v>9</v>
      </c>
      <c r="B56" s="198" t="s">
        <v>164</v>
      </c>
      <c r="C56" s="205" t="s">
        <v>2</v>
      </c>
      <c r="D56" s="200">
        <v>23.62</v>
      </c>
      <c r="E56" s="201" t="s">
        <v>83</v>
      </c>
      <c r="F56" s="202">
        <f t="shared" si="2"/>
        <v>23.62</v>
      </c>
      <c r="G56" s="203">
        <f>RANK(F56,F42:F72,1)</f>
        <v>15</v>
      </c>
      <c r="H56" s="204">
        <v>89</v>
      </c>
      <c r="I56" s="198" t="s">
        <v>216</v>
      </c>
      <c r="J56" s="199" t="s">
        <v>53</v>
      </c>
      <c r="K56" s="200">
        <v>19.12</v>
      </c>
      <c r="L56" s="201" t="s">
        <v>83</v>
      </c>
      <c r="M56" s="202">
        <f t="shared" si="3"/>
        <v>19.12</v>
      </c>
      <c r="N56" s="203">
        <f>RANK(M56,M42:M62,1)</f>
        <v>15</v>
      </c>
    </row>
    <row r="57" spans="1:14" ht="18">
      <c r="A57" s="197">
        <v>18</v>
      </c>
      <c r="B57" s="198" t="s">
        <v>165</v>
      </c>
      <c r="C57" s="199" t="s">
        <v>53</v>
      </c>
      <c r="D57" s="200">
        <v>25.33</v>
      </c>
      <c r="E57" s="201">
        <v>25.01</v>
      </c>
      <c r="F57" s="202">
        <f t="shared" si="2"/>
        <v>25.01</v>
      </c>
      <c r="G57" s="203">
        <f>RANK(F57,F42:F72,1)</f>
        <v>16</v>
      </c>
      <c r="H57" s="197">
        <v>76</v>
      </c>
      <c r="I57" s="198" t="s">
        <v>217</v>
      </c>
      <c r="J57" s="205" t="s">
        <v>57</v>
      </c>
      <c r="K57" s="200">
        <v>19.59</v>
      </c>
      <c r="L57" s="201">
        <v>19.45</v>
      </c>
      <c r="M57" s="202">
        <f t="shared" si="3"/>
        <v>19.45</v>
      </c>
      <c r="N57" s="203">
        <f>RANK(M57,M42:M62,1)</f>
        <v>16</v>
      </c>
    </row>
    <row r="58" spans="1:14" ht="18">
      <c r="A58" s="197">
        <v>22</v>
      </c>
      <c r="B58" s="198" t="s">
        <v>166</v>
      </c>
      <c r="C58" s="199" t="s">
        <v>53</v>
      </c>
      <c r="D58" s="200">
        <v>25.69</v>
      </c>
      <c r="E58" s="201">
        <v>25.82</v>
      </c>
      <c r="F58" s="202">
        <f t="shared" si="2"/>
        <v>25.69</v>
      </c>
      <c r="G58" s="203">
        <f>RANK(F58,F42:F72,1)</f>
        <v>17</v>
      </c>
      <c r="H58" s="209">
        <v>73</v>
      </c>
      <c r="I58" s="198" t="s">
        <v>218</v>
      </c>
      <c r="J58" s="199" t="s">
        <v>28</v>
      </c>
      <c r="K58" s="200">
        <v>23.23</v>
      </c>
      <c r="L58" s="201">
        <v>19.68</v>
      </c>
      <c r="M58" s="202">
        <f t="shared" si="3"/>
        <v>19.68</v>
      </c>
      <c r="N58" s="203">
        <f>RANK(M58,M42:M62,1)</f>
        <v>17</v>
      </c>
    </row>
    <row r="59" spans="1:14" ht="18">
      <c r="A59" s="204">
        <v>7</v>
      </c>
      <c r="B59" s="198" t="s">
        <v>167</v>
      </c>
      <c r="C59" s="205" t="s">
        <v>57</v>
      </c>
      <c r="D59" s="200">
        <v>29.57</v>
      </c>
      <c r="E59" s="201">
        <v>27.41</v>
      </c>
      <c r="F59" s="202">
        <f t="shared" si="2"/>
        <v>27.41</v>
      </c>
      <c r="G59" s="203">
        <f>RANK(F59,F42:F72,1)</f>
        <v>18</v>
      </c>
      <c r="H59" s="197">
        <v>82</v>
      </c>
      <c r="I59" s="210" t="s">
        <v>219</v>
      </c>
      <c r="J59" s="199" t="s">
        <v>51</v>
      </c>
      <c r="K59" s="200">
        <v>20.39</v>
      </c>
      <c r="L59" s="201">
        <v>21.79</v>
      </c>
      <c r="M59" s="202">
        <f t="shared" si="3"/>
        <v>20.39</v>
      </c>
      <c r="N59" s="203">
        <f>RANK(M59,M42:M62,1)</f>
        <v>18</v>
      </c>
    </row>
    <row r="60" spans="1:14" ht="18">
      <c r="A60" s="197">
        <v>5</v>
      </c>
      <c r="B60" s="198" t="s">
        <v>168</v>
      </c>
      <c r="C60" s="199" t="s">
        <v>56</v>
      </c>
      <c r="D60" s="200">
        <v>27.69</v>
      </c>
      <c r="E60" s="201">
        <v>30.77</v>
      </c>
      <c r="F60" s="202">
        <f t="shared" si="2"/>
        <v>27.69</v>
      </c>
      <c r="G60" s="203">
        <f>RANK(F60,F42:F72,1)</f>
        <v>19</v>
      </c>
      <c r="H60" s="197">
        <v>86</v>
      </c>
      <c r="I60" s="198" t="s">
        <v>220</v>
      </c>
      <c r="J60" s="205" t="s">
        <v>2</v>
      </c>
      <c r="K60" s="200">
        <v>21.28</v>
      </c>
      <c r="L60" s="201">
        <v>20.4</v>
      </c>
      <c r="M60" s="202">
        <f t="shared" si="3"/>
        <v>20.4</v>
      </c>
      <c r="N60" s="203">
        <f>RANK(M60,M42:M62,1)</f>
        <v>19</v>
      </c>
    </row>
    <row r="61" spans="1:14" ht="18">
      <c r="A61" s="204">
        <v>21</v>
      </c>
      <c r="B61" s="198" t="s">
        <v>169</v>
      </c>
      <c r="C61" s="205" t="s">
        <v>2</v>
      </c>
      <c r="D61" s="200">
        <v>28.41</v>
      </c>
      <c r="E61" s="201" t="s">
        <v>83</v>
      </c>
      <c r="F61" s="202">
        <f t="shared" si="2"/>
        <v>28.41</v>
      </c>
      <c r="G61" s="203">
        <f>RANK(F61,F42:F72,1)</f>
        <v>20</v>
      </c>
      <c r="H61" s="209">
        <v>91</v>
      </c>
      <c r="I61" s="198" t="s">
        <v>221</v>
      </c>
      <c r="J61" s="199" t="s">
        <v>28</v>
      </c>
      <c r="K61" s="200">
        <v>39.09</v>
      </c>
      <c r="L61" s="201">
        <v>26.12</v>
      </c>
      <c r="M61" s="202">
        <f t="shared" si="3"/>
        <v>26.12</v>
      </c>
      <c r="N61" s="203">
        <f>RANK(M61,M42:M62,1)</f>
        <v>20</v>
      </c>
    </row>
    <row r="62" spans="1:14" ht="18">
      <c r="A62" s="204">
        <v>1</v>
      </c>
      <c r="B62" s="198" t="s">
        <v>170</v>
      </c>
      <c r="C62" s="205" t="s">
        <v>57</v>
      </c>
      <c r="D62" s="200" t="s">
        <v>83</v>
      </c>
      <c r="E62" s="201">
        <v>30.18</v>
      </c>
      <c r="F62" s="202">
        <f t="shared" si="2"/>
        <v>30.18</v>
      </c>
      <c r="G62" s="203">
        <f>RANK(F62,F42:F72,1)</f>
        <v>21</v>
      </c>
      <c r="H62" s="204">
        <v>83</v>
      </c>
      <c r="I62" s="198" t="s">
        <v>222</v>
      </c>
      <c r="J62" s="205" t="s">
        <v>2</v>
      </c>
      <c r="K62" s="200">
        <v>28.2</v>
      </c>
      <c r="L62" s="201">
        <v>26.51</v>
      </c>
      <c r="M62" s="202">
        <f t="shared" si="3"/>
        <v>26.51</v>
      </c>
      <c r="N62" s="203">
        <f>RANK(M62,M42:M62,1)</f>
        <v>21</v>
      </c>
    </row>
    <row r="63" spans="1:7" ht="18">
      <c r="A63" s="204">
        <v>2</v>
      </c>
      <c r="B63" s="198" t="s">
        <v>171</v>
      </c>
      <c r="C63" s="199" t="s">
        <v>56</v>
      </c>
      <c r="D63" s="200">
        <v>30.33</v>
      </c>
      <c r="E63" s="201" t="s">
        <v>83</v>
      </c>
      <c r="F63" s="202">
        <f t="shared" si="2"/>
        <v>30.33</v>
      </c>
      <c r="G63" s="203">
        <f>RANK(F63,F42:F72,1)</f>
        <v>22</v>
      </c>
    </row>
    <row r="64" spans="1:7" ht="18">
      <c r="A64" s="204">
        <v>8</v>
      </c>
      <c r="B64" s="198" t="s">
        <v>172</v>
      </c>
      <c r="C64" s="199" t="s">
        <v>56</v>
      </c>
      <c r="D64" s="200">
        <v>32.81</v>
      </c>
      <c r="E64" s="201">
        <v>30.8</v>
      </c>
      <c r="F64" s="202">
        <f t="shared" si="2"/>
        <v>30.8</v>
      </c>
      <c r="G64" s="203">
        <f>RANK(F64,F42:F72,1)</f>
        <v>23</v>
      </c>
    </row>
    <row r="65" spans="1:7" ht="18">
      <c r="A65" s="204">
        <v>14</v>
      </c>
      <c r="B65" s="198" t="s">
        <v>173</v>
      </c>
      <c r="C65" s="199" t="s">
        <v>56</v>
      </c>
      <c r="D65" s="200" t="s">
        <v>83</v>
      </c>
      <c r="E65" s="201">
        <v>47.09</v>
      </c>
      <c r="F65" s="202">
        <f t="shared" si="2"/>
        <v>47.09</v>
      </c>
      <c r="G65" s="203">
        <v>24</v>
      </c>
    </row>
    <row r="66" spans="1:7" ht="18">
      <c r="A66" s="197">
        <v>11</v>
      </c>
      <c r="B66" s="198" t="s">
        <v>174</v>
      </c>
      <c r="C66" s="199" t="s">
        <v>56</v>
      </c>
      <c r="D66" s="200">
        <v>87.93</v>
      </c>
      <c r="E66" s="201">
        <v>64.92</v>
      </c>
      <c r="F66" s="202">
        <f t="shared" si="2"/>
        <v>64.92</v>
      </c>
      <c r="G66" s="203">
        <v>25</v>
      </c>
    </row>
  </sheetData>
  <sheetProtection/>
  <mergeCells count="12">
    <mergeCell ref="A37:G37"/>
    <mergeCell ref="A39:G39"/>
    <mergeCell ref="H37:N37"/>
    <mergeCell ref="H39:N39"/>
    <mergeCell ref="A1:G1"/>
    <mergeCell ref="A3:G3"/>
    <mergeCell ref="H1:N1"/>
    <mergeCell ref="H3:N3"/>
    <mergeCell ref="H5:N5"/>
    <mergeCell ref="H35:N35"/>
    <mergeCell ref="A5:G5"/>
    <mergeCell ref="A35:G35"/>
  </mergeCells>
  <conditionalFormatting sqref="N41 G41 N7 G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N42:N62 G42:G66 N8:N32 G8:G24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  <rowBreaks count="1" manualBreakCount="1">
    <brk id="3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Kolář Pavel</cp:lastModifiedBy>
  <cp:lastPrinted>2015-06-02T12:31:25Z</cp:lastPrinted>
  <dcterms:created xsi:type="dcterms:W3CDTF">1997-01-24T11:07:25Z</dcterms:created>
  <dcterms:modified xsi:type="dcterms:W3CDTF">2015-06-05T10:06:33Z</dcterms:modified>
  <cp:category/>
  <cp:version/>
  <cp:contentType/>
  <cp:contentStatus/>
</cp:coreProperties>
</file>