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110" activeTab="1"/>
  </bookViews>
  <sheets>
    <sheet name=" starší" sheetId="1" r:id="rId1"/>
    <sheet name=" mladší" sheetId="2" r:id="rId2"/>
    <sheet name=" starší TISK" sheetId="3" r:id="rId3"/>
    <sheet name=" mladší TISK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<sst xmlns="http://schemas.openxmlformats.org/spreadsheetml/2006/main" count="82" uniqueCount="58">
  <si>
    <t>kategorie mladší</t>
  </si>
  <si>
    <t>organizace</t>
  </si>
  <si>
    <t>1.pokus</t>
  </si>
  <si>
    <t>2.pokus</t>
  </si>
  <si>
    <t>výsledný čas</t>
  </si>
  <si>
    <t>pořadí</t>
  </si>
  <si>
    <t>st.číslo</t>
  </si>
  <si>
    <t>kategorie starší</t>
  </si>
  <si>
    <t>H.Bělá B</t>
  </si>
  <si>
    <t>Krsy</t>
  </si>
  <si>
    <t>H.Bříza</t>
  </si>
  <si>
    <t>Ledce</t>
  </si>
  <si>
    <t>Obora</t>
  </si>
  <si>
    <t>Kaznějov</t>
  </si>
  <si>
    <t>Nevřen A</t>
  </si>
  <si>
    <t>Robcice</t>
  </si>
  <si>
    <t>Lite</t>
  </si>
  <si>
    <t>Kozlany</t>
  </si>
  <si>
    <t>Zlicin</t>
  </si>
  <si>
    <t>H.Hradiste</t>
  </si>
  <si>
    <t>Vseruby</t>
  </si>
  <si>
    <t>Manetín</t>
  </si>
  <si>
    <t>H.Bela</t>
  </si>
  <si>
    <t>Chotíkov</t>
  </si>
  <si>
    <t>Mrtnik</t>
  </si>
  <si>
    <t>Nevreň B</t>
  </si>
  <si>
    <t xml:space="preserve">Manětín </t>
  </si>
  <si>
    <t>Bučí A</t>
  </si>
  <si>
    <t>Obora D</t>
  </si>
  <si>
    <t>Obora C</t>
  </si>
  <si>
    <t>Obora B</t>
  </si>
  <si>
    <t>Obora A</t>
  </si>
  <si>
    <t>Mrtník A</t>
  </si>
  <si>
    <t>Mrtník B</t>
  </si>
  <si>
    <t>Nekmíř</t>
  </si>
  <si>
    <t>Nekmíř B</t>
  </si>
  <si>
    <t>Bučí</t>
  </si>
  <si>
    <t>Nevřeň A</t>
  </si>
  <si>
    <t>Nevřeň B</t>
  </si>
  <si>
    <t>Úněšov</t>
  </si>
  <si>
    <t>H.Hradiste C</t>
  </si>
  <si>
    <t>H.Bělá</t>
  </si>
  <si>
    <t>Kožlany A</t>
  </si>
  <si>
    <t>Dýšina A</t>
  </si>
  <si>
    <t>Lité</t>
  </si>
  <si>
    <t>Ledce A</t>
  </si>
  <si>
    <t>Dýšina B</t>
  </si>
  <si>
    <t>Všeruby B</t>
  </si>
  <si>
    <t>Robčice</t>
  </si>
  <si>
    <t>H.Hradisště B</t>
  </si>
  <si>
    <t>Manětín B</t>
  </si>
  <si>
    <t>Ledce B</t>
  </si>
  <si>
    <t>Kožlany B</t>
  </si>
  <si>
    <t>Všeruby A</t>
  </si>
  <si>
    <t>Manětín A</t>
  </si>
  <si>
    <t>H.Hradiště A</t>
  </si>
  <si>
    <t>součet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</si>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</sst>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7</xdr:col>
      <xdr:colOff>361950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28600" y="95250"/>
          <a:ext cx="4905375" cy="5905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latin typeface="Arial Black"/>
              <a:cs typeface="Arial Black"/>
            </a:rPr>
            <a:t> JUNIOR CUP 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7</xdr:col>
      <xdr:colOff>361950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28600" y="95250"/>
          <a:ext cx="4838700" cy="5905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latin typeface="Arial Black"/>
              <a:cs typeface="Arial Black"/>
            </a:rPr>
            <a:t> JUNIOR CUP 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7</xdr:col>
      <xdr:colOff>361950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28600" y="95250"/>
          <a:ext cx="4819650" cy="5905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latin typeface="Arial Black"/>
              <a:cs typeface="Arial Black"/>
            </a:rPr>
            <a:t> JUNIOR CUP 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7</xdr:col>
      <xdr:colOff>361950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28600" y="95250"/>
          <a:ext cx="4905375" cy="5905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latin typeface="Arial Black"/>
              <a:cs typeface="Arial Black"/>
            </a:rPr>
            <a:t> JUNIOR CUP 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8.00390625" style="0" bestFit="1" customWidth="1"/>
    <col min="4" max="5" width="9.7109375" style="0" customWidth="1"/>
    <col min="6" max="6" width="14.140625" style="0" bestFit="1" customWidth="1"/>
    <col min="7" max="7" width="11.7109375" style="0" customWidth="1"/>
    <col min="8" max="8" width="11.140625" style="0" customWidth="1"/>
    <col min="9" max="9" width="3.7109375" style="0" customWidth="1"/>
  </cols>
  <sheetData>
    <row r="1" spans="2:10" ht="12.75">
      <c r="B1" s="25"/>
      <c r="C1" s="25"/>
      <c r="D1" s="25"/>
      <c r="E1" s="25"/>
      <c r="F1" s="25"/>
      <c r="G1" s="25"/>
      <c r="H1" s="25"/>
      <c r="I1" s="25"/>
      <c r="J1" s="25"/>
    </row>
    <row r="2" spans="2:10" ht="12.75">
      <c r="B2" s="25"/>
      <c r="C2" s="25"/>
      <c r="D2" s="25"/>
      <c r="E2" s="25"/>
      <c r="F2" s="25"/>
      <c r="G2" s="25"/>
      <c r="H2" s="25"/>
      <c r="I2" s="25"/>
      <c r="J2" s="25"/>
    </row>
    <row r="6" ht="12.75" hidden="1"/>
    <row r="7" ht="12.75" hidden="1"/>
    <row r="8" ht="12.75" hidden="1"/>
    <row r="9" spans="1:10" ht="23.25">
      <c r="A9" s="27" t="s">
        <v>7</v>
      </c>
      <c r="B9" s="27"/>
      <c r="C9" s="27"/>
      <c r="D9" s="27"/>
      <c r="E9" s="27"/>
      <c r="F9" s="27"/>
      <c r="G9" s="27"/>
      <c r="H9" s="27"/>
      <c r="I9" s="2"/>
      <c r="J9" s="2"/>
    </row>
    <row r="11" spans="1:9" s="1" customFormat="1" ht="15">
      <c r="A11" s="3" t="s">
        <v>6</v>
      </c>
      <c r="B11" s="26" t="s">
        <v>1</v>
      </c>
      <c r="C11" s="26"/>
      <c r="D11" s="4" t="s">
        <v>2</v>
      </c>
      <c r="E11" s="4" t="s">
        <v>3</v>
      </c>
      <c r="F11" s="4" t="s">
        <v>4</v>
      </c>
      <c r="G11" s="4" t="s">
        <v>5</v>
      </c>
      <c r="H11" s="15" t="s">
        <v>56</v>
      </c>
      <c r="I11" s="15"/>
    </row>
    <row r="12" spans="1:9" s="6" customFormat="1" ht="12.75">
      <c r="A12" s="5">
        <v>1</v>
      </c>
      <c r="B12" s="23" t="s">
        <v>8</v>
      </c>
      <c r="C12" s="21"/>
      <c r="D12" s="5">
        <v>20.93</v>
      </c>
      <c r="E12" s="5">
        <v>22.08</v>
      </c>
      <c r="F12" s="5">
        <f aca="true" t="shared" si="0" ref="F12:F49">IF(D12&gt;E12,E12,IF(D12&lt;E12,D12))</f>
        <v>20.93</v>
      </c>
      <c r="G12" s="5">
        <f>RANK(F12,F12:F41,1)</f>
        <v>11</v>
      </c>
      <c r="H12" s="16">
        <f>SUM(D12+E12)</f>
        <v>43.01</v>
      </c>
      <c r="I12" s="16">
        <f>RANK(H12,H12:H41,1)</f>
        <v>5</v>
      </c>
    </row>
    <row r="13" spans="1:9" s="6" customFormat="1" ht="12.75">
      <c r="A13" s="7">
        <v>2</v>
      </c>
      <c r="B13" s="24" t="s">
        <v>9</v>
      </c>
      <c r="C13" s="22"/>
      <c r="D13" s="7">
        <v>33.58</v>
      </c>
      <c r="E13" s="7">
        <v>32.4</v>
      </c>
      <c r="F13" s="7">
        <f t="shared" si="0"/>
        <v>32.4</v>
      </c>
      <c r="G13" s="7">
        <f>RANK(F13,F12:F41,1)</f>
        <v>17</v>
      </c>
      <c r="H13" s="16">
        <f aca="true" t="shared" si="1" ref="H13:H31">SUM(D13+E13)</f>
        <v>65.97999999999999</v>
      </c>
      <c r="I13" s="16">
        <f>RANK(H13,H12:H42,1)</f>
        <v>12</v>
      </c>
    </row>
    <row r="14" spans="1:9" s="6" customFormat="1" ht="12.75">
      <c r="A14" s="5">
        <v>3</v>
      </c>
      <c r="B14" s="23" t="s">
        <v>10</v>
      </c>
      <c r="C14" s="21"/>
      <c r="D14" s="5">
        <v>999</v>
      </c>
      <c r="E14" s="5">
        <v>998</v>
      </c>
      <c r="F14" s="5">
        <f t="shared" si="0"/>
        <v>998</v>
      </c>
      <c r="G14" s="5">
        <f>RANK(F14,F12:F41,1)</f>
        <v>19</v>
      </c>
      <c r="H14" s="16">
        <f t="shared" si="1"/>
        <v>1997</v>
      </c>
      <c r="I14" s="16">
        <f>RANK(H14,H12:H44,1)</f>
        <v>19</v>
      </c>
    </row>
    <row r="15" spans="1:9" s="6" customFormat="1" ht="12.75">
      <c r="A15" s="7">
        <v>4</v>
      </c>
      <c r="B15" s="24" t="s">
        <v>11</v>
      </c>
      <c r="C15" s="22"/>
      <c r="D15" s="7">
        <v>42.38</v>
      </c>
      <c r="E15" s="7">
        <v>17.48</v>
      </c>
      <c r="F15" s="7">
        <f t="shared" si="0"/>
        <v>17.48</v>
      </c>
      <c r="G15" s="7">
        <f>RANK(F15,F12:F41,1)</f>
        <v>3</v>
      </c>
      <c r="H15" s="16">
        <f t="shared" si="1"/>
        <v>59.86</v>
      </c>
      <c r="I15" s="16">
        <f>RANK(H15,H12:H44,1)</f>
        <v>11</v>
      </c>
    </row>
    <row r="16" spans="1:9" s="6" customFormat="1" ht="12.75">
      <c r="A16" s="5">
        <v>5</v>
      </c>
      <c r="B16" s="23" t="s">
        <v>12</v>
      </c>
      <c r="C16" s="21"/>
      <c r="D16" s="5">
        <v>19.41</v>
      </c>
      <c r="E16" s="5">
        <v>25.69</v>
      </c>
      <c r="F16" s="5">
        <f t="shared" si="0"/>
        <v>19.41</v>
      </c>
      <c r="G16" s="5">
        <f>RANK(F16,F12:F41,1)</f>
        <v>9</v>
      </c>
      <c r="H16" s="16">
        <f t="shared" si="1"/>
        <v>45.1</v>
      </c>
      <c r="I16" s="16">
        <f>RANK(H16,H12:H44,1)</f>
        <v>7</v>
      </c>
    </row>
    <row r="17" spans="1:9" s="6" customFormat="1" ht="12.75">
      <c r="A17" s="7">
        <v>6</v>
      </c>
      <c r="B17" s="24" t="s">
        <v>13</v>
      </c>
      <c r="C17" s="22"/>
      <c r="D17" s="7">
        <v>120</v>
      </c>
      <c r="E17" s="7">
        <v>29.62</v>
      </c>
      <c r="F17" s="7">
        <f t="shared" si="0"/>
        <v>29.62</v>
      </c>
      <c r="G17" s="7">
        <f>RANK(F17,F12:F41,1)</f>
        <v>16</v>
      </c>
      <c r="H17" s="16">
        <f t="shared" si="1"/>
        <v>149.62</v>
      </c>
      <c r="I17" s="16">
        <f>RANK(H17,H12:H44,1)</f>
        <v>15</v>
      </c>
    </row>
    <row r="18" spans="1:9" s="6" customFormat="1" ht="12.75">
      <c r="A18" s="5">
        <v>7</v>
      </c>
      <c r="B18" s="23" t="s">
        <v>14</v>
      </c>
      <c r="C18" s="21"/>
      <c r="D18" s="5">
        <v>19.64</v>
      </c>
      <c r="E18" s="5">
        <v>18.63</v>
      </c>
      <c r="F18" s="5">
        <f t="shared" si="0"/>
        <v>18.63</v>
      </c>
      <c r="G18" s="5">
        <f>RANK(F18,F12:F41,1)</f>
        <v>7</v>
      </c>
      <c r="H18" s="16">
        <f t="shared" si="1"/>
        <v>38.269999999999996</v>
      </c>
      <c r="I18" s="16">
        <f>RANK(H18,H12:H44,1)</f>
        <v>2</v>
      </c>
    </row>
    <row r="19" spans="1:9" s="6" customFormat="1" ht="12.75">
      <c r="A19" s="7">
        <v>8</v>
      </c>
      <c r="B19" s="24" t="s">
        <v>15</v>
      </c>
      <c r="C19" s="22"/>
      <c r="D19" s="7">
        <v>999</v>
      </c>
      <c r="E19" s="7">
        <v>16.44</v>
      </c>
      <c r="F19" s="7">
        <f t="shared" si="0"/>
        <v>16.44</v>
      </c>
      <c r="G19" s="7">
        <f>RANK(F19,F12:F41,1)</f>
        <v>1</v>
      </c>
      <c r="H19" s="16">
        <f t="shared" si="1"/>
        <v>1015.44</v>
      </c>
      <c r="I19" s="16">
        <f>RANK(H19,H12:H44,1)</f>
        <v>16</v>
      </c>
    </row>
    <row r="20" spans="1:9" s="6" customFormat="1" ht="12.75">
      <c r="A20" s="5">
        <v>9</v>
      </c>
      <c r="B20" s="23" t="s">
        <v>16</v>
      </c>
      <c r="C20" s="21"/>
      <c r="D20" s="5">
        <v>19.75</v>
      </c>
      <c r="E20" s="5">
        <v>17.89</v>
      </c>
      <c r="F20" s="5">
        <f t="shared" si="0"/>
        <v>17.89</v>
      </c>
      <c r="G20" s="5">
        <f>RANK(F20,F12:F41,1)</f>
        <v>4</v>
      </c>
      <c r="H20" s="16">
        <f t="shared" si="1"/>
        <v>37.64</v>
      </c>
      <c r="I20" s="16">
        <f>RANK(H20,H12:H44,1)</f>
        <v>1</v>
      </c>
    </row>
    <row r="21" spans="1:9" s="6" customFormat="1" ht="12.75">
      <c r="A21" s="7">
        <v>10</v>
      </c>
      <c r="B21" s="24" t="s">
        <v>17</v>
      </c>
      <c r="C21" s="22"/>
      <c r="D21" s="7">
        <v>34.77</v>
      </c>
      <c r="E21" s="7">
        <v>37.42</v>
      </c>
      <c r="F21" s="7">
        <f t="shared" si="0"/>
        <v>34.77</v>
      </c>
      <c r="G21" s="7">
        <f>RANK(F21,F12:F41,1)</f>
        <v>18</v>
      </c>
      <c r="H21" s="16">
        <f t="shared" si="1"/>
        <v>72.19</v>
      </c>
      <c r="I21" s="16">
        <f>RANK(H21,H12:H44,1)</f>
        <v>14</v>
      </c>
    </row>
    <row r="22" spans="1:9" s="6" customFormat="1" ht="12.75">
      <c r="A22" s="5">
        <v>11</v>
      </c>
      <c r="B22" s="23" t="s">
        <v>18</v>
      </c>
      <c r="C22" s="21"/>
      <c r="D22" s="5">
        <v>20.38</v>
      </c>
      <c r="E22" s="5">
        <v>19.37</v>
      </c>
      <c r="F22" s="5">
        <f t="shared" si="0"/>
        <v>19.37</v>
      </c>
      <c r="G22" s="5">
        <f>RANK(F22,F12:F41,1)</f>
        <v>8</v>
      </c>
      <c r="H22" s="16">
        <f t="shared" si="1"/>
        <v>39.75</v>
      </c>
      <c r="I22" s="16">
        <f>RANK(H22,H12:H44,1)</f>
        <v>4</v>
      </c>
    </row>
    <row r="23" spans="1:9" s="6" customFormat="1" ht="12.75">
      <c r="A23" s="7">
        <v>12</v>
      </c>
      <c r="B23" s="24" t="s">
        <v>19</v>
      </c>
      <c r="C23" s="22"/>
      <c r="D23" s="7">
        <v>22.79</v>
      </c>
      <c r="E23" s="7">
        <v>23.22</v>
      </c>
      <c r="F23" s="7">
        <f t="shared" si="0"/>
        <v>22.79</v>
      </c>
      <c r="G23" s="7">
        <f>RANK(F23,F12:F41,1)</f>
        <v>13</v>
      </c>
      <c r="H23" s="16">
        <f t="shared" si="1"/>
        <v>46.01</v>
      </c>
      <c r="I23" s="16">
        <f>RANK(H23,H12:H44,1)</f>
        <v>8</v>
      </c>
    </row>
    <row r="24" spans="1:9" s="6" customFormat="1" ht="12.75">
      <c r="A24" s="5">
        <v>13</v>
      </c>
      <c r="B24" s="23" t="s">
        <v>20</v>
      </c>
      <c r="C24" s="21"/>
      <c r="D24" s="5">
        <v>18.02</v>
      </c>
      <c r="E24" s="5">
        <v>999</v>
      </c>
      <c r="F24" s="5">
        <f t="shared" si="0"/>
        <v>18.02</v>
      </c>
      <c r="G24" s="5">
        <f>RANK(F24,F12:F41,1)</f>
        <v>5</v>
      </c>
      <c r="H24" s="16">
        <f t="shared" si="1"/>
        <v>1017.02</v>
      </c>
      <c r="I24" s="16">
        <f>RANK(H24,H12:H44,1)</f>
        <v>17</v>
      </c>
    </row>
    <row r="25" spans="1:9" s="6" customFormat="1" ht="12.75">
      <c r="A25" s="7">
        <v>14</v>
      </c>
      <c r="B25" s="24" t="s">
        <v>21</v>
      </c>
      <c r="C25" s="22"/>
      <c r="D25" s="7">
        <v>24.95</v>
      </c>
      <c r="E25" s="7">
        <v>22.83</v>
      </c>
      <c r="F25" s="7">
        <f t="shared" si="0"/>
        <v>22.83</v>
      </c>
      <c r="G25" s="7">
        <f>RANK(F25,F12:F41,1)</f>
        <v>14</v>
      </c>
      <c r="H25" s="16">
        <f t="shared" si="1"/>
        <v>47.78</v>
      </c>
      <c r="I25" s="16">
        <f>RANK(H25,H12:H44,1)</f>
        <v>9</v>
      </c>
    </row>
    <row r="26" spans="1:9" s="6" customFormat="1" ht="12.75">
      <c r="A26" s="5">
        <v>15</v>
      </c>
      <c r="B26" s="23" t="s">
        <v>22</v>
      </c>
      <c r="C26" s="21"/>
      <c r="D26" s="5">
        <v>28.09</v>
      </c>
      <c r="E26" s="5">
        <v>16.67</v>
      </c>
      <c r="F26" s="5">
        <f t="shared" si="0"/>
        <v>16.67</v>
      </c>
      <c r="G26" s="5">
        <f>RANK(F26,F12:F41,1)</f>
        <v>2</v>
      </c>
      <c r="H26" s="16">
        <f t="shared" si="1"/>
        <v>44.760000000000005</v>
      </c>
      <c r="I26" s="16">
        <f>RANK(H26,H12:H44,1)</f>
        <v>6</v>
      </c>
    </row>
    <row r="27" spans="1:9" s="6" customFormat="1" ht="12.75">
      <c r="A27" s="7">
        <v>16</v>
      </c>
      <c r="B27" s="24" t="s">
        <v>23</v>
      </c>
      <c r="C27" s="22"/>
      <c r="D27" s="7">
        <v>999</v>
      </c>
      <c r="E27" s="7">
        <v>19.67</v>
      </c>
      <c r="F27" s="7">
        <f t="shared" si="0"/>
        <v>19.67</v>
      </c>
      <c r="G27" s="7">
        <f>RANK(F27,F12:F41,1)</f>
        <v>10</v>
      </c>
      <c r="H27" s="16">
        <f t="shared" si="1"/>
        <v>1018.67</v>
      </c>
      <c r="I27" s="16">
        <f>RANK(H27,H12:H44,1)</f>
        <v>18</v>
      </c>
    </row>
    <row r="28" spans="1:9" s="6" customFormat="1" ht="12.75">
      <c r="A28" s="5">
        <v>17</v>
      </c>
      <c r="B28" s="23" t="s">
        <v>24</v>
      </c>
      <c r="C28" s="21"/>
      <c r="D28" s="5">
        <v>28.71</v>
      </c>
      <c r="E28" s="5">
        <v>22.56</v>
      </c>
      <c r="F28" s="5">
        <f t="shared" si="0"/>
        <v>22.56</v>
      </c>
      <c r="G28" s="5">
        <f>RANK(F28,F12:F41,1)</f>
        <v>12</v>
      </c>
      <c r="H28" s="16">
        <f t="shared" si="1"/>
        <v>51.269999999999996</v>
      </c>
      <c r="I28" s="16">
        <f>RANK(H28,H12:H44,1)</f>
        <v>10</v>
      </c>
    </row>
    <row r="29" spans="1:9" s="6" customFormat="1" ht="12.75">
      <c r="A29" s="7">
        <v>18</v>
      </c>
      <c r="B29" s="24" t="s">
        <v>25</v>
      </c>
      <c r="C29" s="22"/>
      <c r="D29" s="7">
        <v>999</v>
      </c>
      <c r="E29" s="7">
        <v>998</v>
      </c>
      <c r="F29" s="7">
        <f t="shared" si="0"/>
        <v>998</v>
      </c>
      <c r="G29" s="7">
        <f>RANK(F29,F12:F41,1)</f>
        <v>19</v>
      </c>
      <c r="H29" s="16">
        <f t="shared" si="1"/>
        <v>1997</v>
      </c>
      <c r="I29" s="16">
        <f>RANK(H29,H12:H44,1)</f>
        <v>19</v>
      </c>
    </row>
    <row r="30" spans="1:9" s="6" customFormat="1" ht="12.75">
      <c r="A30" s="5">
        <v>19</v>
      </c>
      <c r="B30" s="23" t="s">
        <v>26</v>
      </c>
      <c r="C30" s="21"/>
      <c r="D30" s="5">
        <v>45.87</v>
      </c>
      <c r="E30" s="5">
        <v>24.93</v>
      </c>
      <c r="F30" s="5">
        <f t="shared" si="0"/>
        <v>24.93</v>
      </c>
      <c r="G30" s="5">
        <f>RANK(F30,F12:F41,1)</f>
        <v>15</v>
      </c>
      <c r="H30" s="16">
        <f t="shared" si="1"/>
        <v>70.8</v>
      </c>
      <c r="I30" s="16">
        <f>RANK(H30,H12:H44,1)</f>
        <v>13</v>
      </c>
    </row>
    <row r="31" spans="1:9" s="6" customFormat="1" ht="12.75">
      <c r="A31" s="7">
        <v>20</v>
      </c>
      <c r="B31" s="24" t="s">
        <v>27</v>
      </c>
      <c r="C31" s="22"/>
      <c r="D31" s="7">
        <v>20.55</v>
      </c>
      <c r="E31" s="7">
        <v>18.43</v>
      </c>
      <c r="F31" s="7">
        <f t="shared" si="0"/>
        <v>18.43</v>
      </c>
      <c r="G31" s="7">
        <f>RANK(F31,F12:F41,1)</f>
        <v>6</v>
      </c>
      <c r="H31" s="16">
        <f t="shared" si="1"/>
        <v>38.980000000000004</v>
      </c>
      <c r="I31" s="16">
        <f>RANK(H31,H12:H44,1)</f>
        <v>3</v>
      </c>
    </row>
    <row r="32" spans="1:9" s="6" customFormat="1" ht="12.75" hidden="1">
      <c r="A32" s="5">
        <v>21</v>
      </c>
      <c r="B32" s="21"/>
      <c r="C32" s="21"/>
      <c r="D32" s="5">
        <v>999</v>
      </c>
      <c r="E32" s="5">
        <v>999</v>
      </c>
      <c r="F32" s="5" t="b">
        <f t="shared" si="0"/>
        <v>0</v>
      </c>
      <c r="G32" s="5" t="e">
        <f>RANK(F32,F12:F41,1)</f>
        <v>#N/A</v>
      </c>
      <c r="I32" s="6" t="e">
        <f>RANK(H32,H12:H44,1)</f>
        <v>#N/A</v>
      </c>
    </row>
    <row r="33" spans="1:9" s="6" customFormat="1" ht="12.75" hidden="1">
      <c r="A33" s="7">
        <v>22</v>
      </c>
      <c r="B33" s="22"/>
      <c r="C33" s="22"/>
      <c r="D33" s="7">
        <v>999</v>
      </c>
      <c r="E33" s="7">
        <v>999</v>
      </c>
      <c r="F33" s="7" t="b">
        <f t="shared" si="0"/>
        <v>0</v>
      </c>
      <c r="G33" s="7" t="e">
        <f>RANK(F33,F12:F41,1)</f>
        <v>#N/A</v>
      </c>
      <c r="I33" s="6" t="e">
        <f>RANK(H33,H12:H44,1)</f>
        <v>#N/A</v>
      </c>
    </row>
    <row r="34" spans="1:9" s="6" customFormat="1" ht="12.75" hidden="1">
      <c r="A34" s="5">
        <v>23</v>
      </c>
      <c r="B34" s="21"/>
      <c r="C34" s="21"/>
      <c r="D34" s="5">
        <v>999</v>
      </c>
      <c r="E34" s="5">
        <v>999</v>
      </c>
      <c r="F34" s="5" t="b">
        <f t="shared" si="0"/>
        <v>0</v>
      </c>
      <c r="G34" s="5" t="e">
        <f>RANK(F34,F12:F41,1)</f>
        <v>#N/A</v>
      </c>
      <c r="I34" s="6" t="e">
        <f>RANK(H34,H12:H44,1)</f>
        <v>#N/A</v>
      </c>
    </row>
    <row r="35" spans="1:9" s="6" customFormat="1" ht="12.75" hidden="1">
      <c r="A35" s="7">
        <v>24</v>
      </c>
      <c r="B35" s="22"/>
      <c r="C35" s="22"/>
      <c r="D35" s="7">
        <v>999</v>
      </c>
      <c r="E35" s="7">
        <v>999</v>
      </c>
      <c r="F35" s="7" t="b">
        <f t="shared" si="0"/>
        <v>0</v>
      </c>
      <c r="G35" s="7" t="e">
        <f>RANK(F35,F12:F41,1)</f>
        <v>#N/A</v>
      </c>
      <c r="I35" s="6" t="e">
        <f>RANK(H35,H12:H44,1)</f>
        <v>#N/A</v>
      </c>
    </row>
    <row r="36" spans="1:9" s="6" customFormat="1" ht="12.75" hidden="1">
      <c r="A36" s="5">
        <v>25</v>
      </c>
      <c r="B36" s="21"/>
      <c r="C36" s="21"/>
      <c r="D36" s="5">
        <v>999</v>
      </c>
      <c r="E36" s="5">
        <v>999</v>
      </c>
      <c r="F36" s="5" t="b">
        <f t="shared" si="0"/>
        <v>0</v>
      </c>
      <c r="G36" s="5" t="e">
        <f>RANK(F36,F12:F41,1)</f>
        <v>#N/A</v>
      </c>
      <c r="I36" s="6" t="e">
        <f>RANK(H36,H12:H44,1)</f>
        <v>#N/A</v>
      </c>
    </row>
    <row r="37" spans="1:9" s="6" customFormat="1" ht="12.75" hidden="1">
      <c r="A37" s="7">
        <v>26</v>
      </c>
      <c r="B37" s="22"/>
      <c r="C37" s="22"/>
      <c r="D37" s="7">
        <v>999</v>
      </c>
      <c r="E37" s="7">
        <v>999</v>
      </c>
      <c r="F37" s="7" t="b">
        <f t="shared" si="0"/>
        <v>0</v>
      </c>
      <c r="G37" s="7" t="e">
        <f>RANK(F37,F12:F41,1)</f>
        <v>#N/A</v>
      </c>
      <c r="I37" s="6" t="e">
        <f>RANK(H37,H12:H44,1)</f>
        <v>#N/A</v>
      </c>
    </row>
    <row r="38" spans="1:9" s="6" customFormat="1" ht="12.75" hidden="1">
      <c r="A38" s="5">
        <v>27</v>
      </c>
      <c r="B38" s="21"/>
      <c r="C38" s="21"/>
      <c r="D38" s="5">
        <v>999</v>
      </c>
      <c r="E38" s="5">
        <v>999</v>
      </c>
      <c r="F38" s="5" t="b">
        <f t="shared" si="0"/>
        <v>0</v>
      </c>
      <c r="G38" s="5" t="e">
        <f>RANK(F38,F12:F41,1)</f>
        <v>#N/A</v>
      </c>
      <c r="I38" s="6" t="e">
        <f>RANK(H38,H12:H44,1)</f>
        <v>#N/A</v>
      </c>
    </row>
    <row r="39" spans="1:9" s="6" customFormat="1" ht="12.75" hidden="1">
      <c r="A39" s="7">
        <v>28</v>
      </c>
      <c r="B39" s="22"/>
      <c r="C39" s="22"/>
      <c r="D39" s="7">
        <v>999</v>
      </c>
      <c r="E39" s="7">
        <v>999</v>
      </c>
      <c r="F39" s="7" t="b">
        <f t="shared" si="0"/>
        <v>0</v>
      </c>
      <c r="G39" s="7" t="e">
        <f>RANK(F39,F12:F41,1)</f>
        <v>#N/A</v>
      </c>
      <c r="I39" s="6" t="e">
        <f>RANK(H39,H12:H44,1)</f>
        <v>#N/A</v>
      </c>
    </row>
    <row r="40" spans="1:9" s="6" customFormat="1" ht="12.75" hidden="1">
      <c r="A40" s="5">
        <v>29</v>
      </c>
      <c r="B40" s="21"/>
      <c r="C40" s="21"/>
      <c r="D40" s="5">
        <v>999</v>
      </c>
      <c r="E40" s="5">
        <v>999</v>
      </c>
      <c r="F40" s="5" t="b">
        <f t="shared" si="0"/>
        <v>0</v>
      </c>
      <c r="G40" s="5" t="e">
        <f>RANK(F40,F12:F41,1)</f>
        <v>#N/A</v>
      </c>
      <c r="I40" s="6" t="e">
        <f>RANK(H40,H12:H44,1)</f>
        <v>#N/A</v>
      </c>
    </row>
    <row r="41" spans="1:9" s="6" customFormat="1" ht="12.75" hidden="1">
      <c r="A41" s="7">
        <v>30</v>
      </c>
      <c r="B41" s="17"/>
      <c r="C41" s="17"/>
      <c r="D41" s="7">
        <v>999</v>
      </c>
      <c r="E41" s="7">
        <v>999</v>
      </c>
      <c r="F41" s="7" t="b">
        <f t="shared" si="0"/>
        <v>0</v>
      </c>
      <c r="G41" s="7" t="e">
        <f>RANK(F41,F12:F41,1)</f>
        <v>#N/A</v>
      </c>
      <c r="I41" s="6" t="e">
        <f>RANK(H41,H12:H44,1)</f>
        <v>#N/A</v>
      </c>
    </row>
    <row r="42" spans="1:9" ht="12.75" hidden="1">
      <c r="A42" s="5">
        <v>31</v>
      </c>
      <c r="B42" s="21"/>
      <c r="C42" s="21"/>
      <c r="D42" s="5">
        <v>999</v>
      </c>
      <c r="E42" s="5">
        <v>999</v>
      </c>
      <c r="F42" s="5" t="b">
        <f t="shared" si="0"/>
        <v>0</v>
      </c>
      <c r="G42" s="5" t="e">
        <f>RANK(F42,F12:F41,1)</f>
        <v>#N/A</v>
      </c>
      <c r="I42" s="6" t="e">
        <f>RANK(H42,H12:H44,1)</f>
        <v>#N/A</v>
      </c>
    </row>
    <row r="43" spans="1:9" ht="12.75" hidden="1">
      <c r="A43" s="7">
        <v>32</v>
      </c>
      <c r="B43" s="17"/>
      <c r="C43" s="17"/>
      <c r="D43" s="7">
        <v>999</v>
      </c>
      <c r="E43" s="7">
        <v>999</v>
      </c>
      <c r="F43" s="7" t="b">
        <f t="shared" si="0"/>
        <v>0</v>
      </c>
      <c r="G43" s="7" t="e">
        <f>RANK(F43,F12:F41,1)</f>
        <v>#N/A</v>
      </c>
      <c r="I43" s="6" t="e">
        <f>RANK(H43,H12:H44,1)</f>
        <v>#N/A</v>
      </c>
    </row>
    <row r="44" spans="1:9" ht="12.75" hidden="1">
      <c r="A44" s="5">
        <v>33</v>
      </c>
      <c r="B44" s="21"/>
      <c r="C44" s="21"/>
      <c r="D44" s="5">
        <v>999</v>
      </c>
      <c r="E44" s="5">
        <v>999</v>
      </c>
      <c r="F44" s="5" t="b">
        <f t="shared" si="0"/>
        <v>0</v>
      </c>
      <c r="G44" s="5" t="e">
        <f>RANK(F44,F12:F41,1)</f>
        <v>#N/A</v>
      </c>
      <c r="I44" s="6" t="e">
        <f>RANK(H44,H12:H44,1)</f>
        <v>#N/A</v>
      </c>
    </row>
    <row r="45" spans="1:9" ht="12.75" hidden="1">
      <c r="A45" s="7">
        <v>34</v>
      </c>
      <c r="B45" s="17"/>
      <c r="C45" s="17"/>
      <c r="D45" s="7">
        <v>999</v>
      </c>
      <c r="E45" s="7">
        <v>999</v>
      </c>
      <c r="F45" s="7" t="b">
        <f t="shared" si="0"/>
        <v>0</v>
      </c>
      <c r="G45" s="7" t="e">
        <f>RANK(F45,F12:F41,1)</f>
        <v>#N/A</v>
      </c>
      <c r="H45" s="13"/>
      <c r="I45" s="6" t="e">
        <f>RANK(H45,H12:H45,1)</f>
        <v>#N/A</v>
      </c>
    </row>
    <row r="46" spans="1:9" ht="12.75" hidden="1">
      <c r="A46" s="5">
        <v>35</v>
      </c>
      <c r="B46" s="21"/>
      <c r="C46" s="21"/>
      <c r="D46" s="5">
        <v>999</v>
      </c>
      <c r="E46" s="5">
        <v>999</v>
      </c>
      <c r="F46" s="5" t="b">
        <f t="shared" si="0"/>
        <v>0</v>
      </c>
      <c r="G46" s="5" t="e">
        <f>RANK(F46,F12:F41,1)</f>
        <v>#N/A</v>
      </c>
      <c r="H46" s="13"/>
      <c r="I46" s="6" t="e">
        <f>RANK(H46,H14:H46,1)</f>
        <v>#N/A</v>
      </c>
    </row>
    <row r="47" spans="1:9" ht="12.75" hidden="1">
      <c r="A47" s="7">
        <v>36</v>
      </c>
      <c r="B47" s="17"/>
      <c r="C47" s="17"/>
      <c r="D47" s="7">
        <v>999</v>
      </c>
      <c r="E47" s="7">
        <v>999</v>
      </c>
      <c r="F47" s="7" t="b">
        <f t="shared" si="0"/>
        <v>0</v>
      </c>
      <c r="G47" s="7" t="e">
        <f>RANK(F47,F12:F41,1)</f>
        <v>#N/A</v>
      </c>
      <c r="I47" s="6" t="e">
        <f>RANK(H47,H15:H47,1)</f>
        <v>#N/A</v>
      </c>
    </row>
    <row r="48" spans="1:9" ht="12.75" hidden="1">
      <c r="A48" s="5">
        <v>37</v>
      </c>
      <c r="B48" s="21"/>
      <c r="C48" s="21"/>
      <c r="D48" s="5">
        <v>999</v>
      </c>
      <c r="E48" s="5">
        <v>999</v>
      </c>
      <c r="F48" s="5" t="b">
        <f t="shared" si="0"/>
        <v>0</v>
      </c>
      <c r="G48" s="5" t="e">
        <f>RANK(F48,F12:F41,1)</f>
        <v>#N/A</v>
      </c>
      <c r="H48" s="13"/>
      <c r="I48" s="6" t="e">
        <f>RANK(H48,H16:H48,1)</f>
        <v>#N/A</v>
      </c>
    </row>
    <row r="49" spans="1:9" ht="12.75" hidden="1">
      <c r="A49" s="7">
        <v>38</v>
      </c>
      <c r="B49" s="17"/>
      <c r="C49" s="17"/>
      <c r="D49" s="7">
        <v>999</v>
      </c>
      <c r="E49" s="7">
        <v>999</v>
      </c>
      <c r="F49" s="7" t="b">
        <f t="shared" si="0"/>
        <v>0</v>
      </c>
      <c r="G49" s="7" t="e">
        <f>RANK(F49,F12:F41,1)</f>
        <v>#N/A</v>
      </c>
      <c r="I49" s="6" t="e">
        <f>RANK(H49,H17:H49,1)</f>
        <v>#N/A</v>
      </c>
    </row>
    <row r="53" spans="1:8" ht="12.75">
      <c r="A53" s="8"/>
      <c r="B53" s="8"/>
      <c r="C53" s="8"/>
      <c r="F53" s="8"/>
      <c r="G53" s="8"/>
      <c r="H53" s="8"/>
    </row>
    <row r="55" spans="1:7" ht="12.75">
      <c r="A55" s="19"/>
      <c r="B55" s="20"/>
      <c r="C55" s="20"/>
      <c r="D55" s="20"/>
      <c r="F55" s="18"/>
      <c r="G55" s="18"/>
    </row>
    <row r="56" spans="1:8" ht="12.75">
      <c r="A56" s="19"/>
      <c r="B56" s="20"/>
      <c r="C56" s="20"/>
      <c r="D56" s="20"/>
      <c r="E56" s="18"/>
      <c r="F56" s="18"/>
      <c r="G56" s="18"/>
      <c r="H56" s="18"/>
    </row>
    <row r="57" spans="1:4" ht="12.75">
      <c r="A57" s="19"/>
      <c r="B57" s="19"/>
      <c r="C57" s="19"/>
      <c r="D57" s="19"/>
    </row>
  </sheetData>
  <sheetProtection/>
  <mergeCells count="46">
    <mergeCell ref="B20:C20"/>
    <mergeCell ref="B21:C21"/>
    <mergeCell ref="B1:J2"/>
    <mergeCell ref="B11:C11"/>
    <mergeCell ref="A9:H9"/>
    <mergeCell ref="B48:C48"/>
    <mergeCell ref="B12:C12"/>
    <mergeCell ref="B13:C13"/>
    <mergeCell ref="B14:C14"/>
    <mergeCell ref="B15:C15"/>
    <mergeCell ref="B16:C16"/>
    <mergeCell ref="B17:C17"/>
    <mergeCell ref="B18:C18"/>
    <mergeCell ref="B19:C19"/>
    <mergeCell ref="B36:C36"/>
    <mergeCell ref="B37:C3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A57:D57"/>
    <mergeCell ref="B40:C40"/>
    <mergeCell ref="B41:C41"/>
    <mergeCell ref="B42:C42"/>
    <mergeCell ref="B43:C43"/>
    <mergeCell ref="B44:C44"/>
    <mergeCell ref="B45:C45"/>
    <mergeCell ref="B46:C46"/>
    <mergeCell ref="B47:C47"/>
    <mergeCell ref="F55:G55"/>
    <mergeCell ref="E56:H56"/>
    <mergeCell ref="B49:C49"/>
    <mergeCell ref="A55:D55"/>
    <mergeCell ref="A56:D56"/>
  </mergeCells>
  <conditionalFormatting sqref="G12:G4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2"/>
  <headerFooter alignWithMargins="0">
    <oddHeader>&amp;R&amp;14Plzeň 7.května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9" sqref="A9:I9"/>
    </sheetView>
  </sheetViews>
  <sheetFormatPr defaultColWidth="9.140625" defaultRowHeight="12.75"/>
  <cols>
    <col min="1" max="1" width="8.00390625" style="0" bestFit="1" customWidth="1"/>
    <col min="4" max="5" width="9.7109375" style="0" customWidth="1"/>
    <col min="6" max="6" width="14.140625" style="0" bestFit="1" customWidth="1"/>
    <col min="7" max="7" width="10.7109375" style="0" customWidth="1"/>
    <col min="8" max="8" width="11.140625" style="0" customWidth="1"/>
    <col min="9" max="9" width="5.140625" style="0" bestFit="1" customWidth="1"/>
  </cols>
  <sheetData>
    <row r="1" spans="2:10" ht="12.75">
      <c r="B1" s="25"/>
      <c r="C1" s="25"/>
      <c r="D1" s="25"/>
      <c r="E1" s="25"/>
      <c r="F1" s="25"/>
      <c r="G1" s="25"/>
      <c r="H1" s="25"/>
      <c r="I1" s="25"/>
      <c r="J1" s="25"/>
    </row>
    <row r="2" spans="2:10" ht="12.75">
      <c r="B2" s="25"/>
      <c r="C2" s="25"/>
      <c r="D2" s="25"/>
      <c r="E2" s="25"/>
      <c r="F2" s="25"/>
      <c r="G2" s="25"/>
      <c r="H2" s="25"/>
      <c r="I2" s="25"/>
      <c r="J2" s="25"/>
    </row>
    <row r="6" ht="12.75" hidden="1"/>
    <row r="7" ht="12.75" hidden="1"/>
    <row r="8" ht="12.75" hidden="1"/>
    <row r="9" spans="1:10" ht="23.25">
      <c r="A9" s="28" t="s">
        <v>0</v>
      </c>
      <c r="B9" s="28"/>
      <c r="C9" s="28"/>
      <c r="D9" s="28"/>
      <c r="E9" s="28"/>
      <c r="F9" s="28"/>
      <c r="G9" s="28"/>
      <c r="H9" s="28"/>
      <c r="I9" s="28"/>
      <c r="J9" s="2"/>
    </row>
    <row r="11" spans="1:9" s="1" customFormat="1" ht="15.75">
      <c r="A11" s="3" t="s">
        <v>6</v>
      </c>
      <c r="B11" s="26" t="s">
        <v>1</v>
      </c>
      <c r="C11" s="26"/>
      <c r="D11" s="4" t="s">
        <v>2</v>
      </c>
      <c r="E11" s="4" t="s">
        <v>3</v>
      </c>
      <c r="F11" s="4" t="s">
        <v>4</v>
      </c>
      <c r="G11" s="4" t="s">
        <v>5</v>
      </c>
      <c r="H11" s="14" t="s">
        <v>57</v>
      </c>
      <c r="I11" s="15"/>
    </row>
    <row r="12" spans="1:9" s="6" customFormat="1" ht="12.75">
      <c r="A12" s="5">
        <v>1</v>
      </c>
      <c r="B12" s="23" t="s">
        <v>41</v>
      </c>
      <c r="C12" s="21"/>
      <c r="D12" s="5">
        <v>37.34</v>
      </c>
      <c r="E12" s="5">
        <v>21.4</v>
      </c>
      <c r="F12" s="5">
        <f>IF(D12&gt;E12,E12,IF(D12&lt;E12,D12))</f>
        <v>21.4</v>
      </c>
      <c r="G12" s="5">
        <f>RANK(F12,F12:F41,1)</f>
        <v>11</v>
      </c>
      <c r="H12" s="5">
        <f>SUM(D12+E12)</f>
        <v>58.74</v>
      </c>
      <c r="I12" s="16">
        <f>RANK(H12,H12:H41,1)</f>
        <v>15</v>
      </c>
    </row>
    <row r="13" spans="1:9" s="6" customFormat="1" ht="12.75">
      <c r="A13" s="7">
        <v>2</v>
      </c>
      <c r="B13" s="24" t="s">
        <v>42</v>
      </c>
      <c r="C13" s="22"/>
      <c r="D13" s="7">
        <v>33.94</v>
      </c>
      <c r="E13" s="7">
        <v>22.63</v>
      </c>
      <c r="F13" s="7">
        <f aca="true" t="shared" si="0" ref="F13:F41">IF(D13&gt;E13,E13,IF(D13&lt;E13,D13))</f>
        <v>22.63</v>
      </c>
      <c r="G13" s="7">
        <f>RANK(F13,F12:F41,1)</f>
        <v>14</v>
      </c>
      <c r="H13" s="5">
        <f aca="true" t="shared" si="1" ref="H13:H28">SUM(D13+E13)</f>
        <v>56.56999999999999</v>
      </c>
      <c r="I13" s="16">
        <f>RANK(H13,H12:H42,1)</f>
        <v>14</v>
      </c>
    </row>
    <row r="14" spans="1:9" s="6" customFormat="1" ht="12.75">
      <c r="A14" s="5">
        <v>3</v>
      </c>
      <c r="B14" s="23" t="s">
        <v>43</v>
      </c>
      <c r="C14" s="21"/>
      <c r="D14" s="5">
        <v>68.4</v>
      </c>
      <c r="E14" s="5">
        <v>43.37</v>
      </c>
      <c r="F14" s="5">
        <f t="shared" si="0"/>
        <v>43.37</v>
      </c>
      <c r="G14" s="5">
        <f>RANK(F14,F12:F41,1)</f>
        <v>27</v>
      </c>
      <c r="H14" s="5">
        <f t="shared" si="1"/>
        <v>111.77000000000001</v>
      </c>
      <c r="I14" s="16">
        <f>RANK(H14,H12:H44,1)</f>
        <v>25</v>
      </c>
    </row>
    <row r="15" spans="1:9" s="6" customFormat="1" ht="12.75">
      <c r="A15" s="7">
        <v>4</v>
      </c>
      <c r="B15" s="24" t="s">
        <v>36</v>
      </c>
      <c r="C15" s="22"/>
      <c r="D15" s="7">
        <v>30.36</v>
      </c>
      <c r="E15" s="7">
        <v>17.18</v>
      </c>
      <c r="F15" s="7">
        <f t="shared" si="0"/>
        <v>17.18</v>
      </c>
      <c r="G15" s="7">
        <f>RANK(F15,F12:F41,1)</f>
        <v>4</v>
      </c>
      <c r="H15" s="5">
        <f t="shared" si="1"/>
        <v>47.54</v>
      </c>
      <c r="I15" s="16">
        <f>RANK(H15,H12:H44,1)</f>
        <v>7</v>
      </c>
    </row>
    <row r="16" spans="1:9" s="6" customFormat="1" ht="12.75">
      <c r="A16" s="5">
        <v>5</v>
      </c>
      <c r="B16" s="23" t="s">
        <v>40</v>
      </c>
      <c r="C16" s="21"/>
      <c r="D16" s="5">
        <v>27.74</v>
      </c>
      <c r="E16" s="5">
        <v>20.99</v>
      </c>
      <c r="F16" s="5">
        <f t="shared" si="0"/>
        <v>20.99</v>
      </c>
      <c r="G16" s="5">
        <f>RANK(F16,F12:F41,1)</f>
        <v>9</v>
      </c>
      <c r="H16" s="5">
        <f t="shared" si="1"/>
        <v>48.73</v>
      </c>
      <c r="I16" s="16">
        <f>RANK(H16,H12:H44,1)</f>
        <v>8</v>
      </c>
    </row>
    <row r="17" spans="1:9" s="6" customFormat="1" ht="12.75">
      <c r="A17" s="7">
        <v>6</v>
      </c>
      <c r="B17" s="24" t="s">
        <v>44</v>
      </c>
      <c r="C17" s="22"/>
      <c r="D17" s="7">
        <v>25.69</v>
      </c>
      <c r="E17" s="7">
        <v>25.73</v>
      </c>
      <c r="F17" s="7">
        <f t="shared" si="0"/>
        <v>25.69</v>
      </c>
      <c r="G17" s="7">
        <f>RANK(F17,F12:F41,1)</f>
        <v>19</v>
      </c>
      <c r="H17" s="5">
        <f t="shared" si="1"/>
        <v>51.42</v>
      </c>
      <c r="I17" s="16">
        <f>RANK(H17,H12:H44,1)</f>
        <v>11</v>
      </c>
    </row>
    <row r="18" spans="1:9" s="6" customFormat="1" ht="12.75">
      <c r="A18" s="5">
        <v>7</v>
      </c>
      <c r="B18" s="23" t="s">
        <v>45</v>
      </c>
      <c r="C18" s="21"/>
      <c r="D18" s="5">
        <v>17.94</v>
      </c>
      <c r="E18" s="5">
        <v>24.53</v>
      </c>
      <c r="F18" s="5">
        <f t="shared" si="0"/>
        <v>17.94</v>
      </c>
      <c r="G18" s="5">
        <f>RANK(F18,F12:F41,1)</f>
        <v>6</v>
      </c>
      <c r="H18" s="5">
        <f t="shared" si="1"/>
        <v>42.47</v>
      </c>
      <c r="I18" s="16">
        <f>RANK(H18,H12:H44,1)</f>
        <v>5</v>
      </c>
    </row>
    <row r="19" spans="1:9" s="6" customFormat="1" ht="12.75">
      <c r="A19" s="7">
        <v>8</v>
      </c>
      <c r="B19" s="24" t="s">
        <v>46</v>
      </c>
      <c r="C19" s="22"/>
      <c r="D19" s="7">
        <v>42.58</v>
      </c>
      <c r="E19" s="11">
        <v>38.31</v>
      </c>
      <c r="F19" s="7">
        <f t="shared" si="0"/>
        <v>38.31</v>
      </c>
      <c r="G19" s="7">
        <f>RANK(F19,F12:F41,1)</f>
        <v>26</v>
      </c>
      <c r="H19" s="5">
        <f t="shared" si="1"/>
        <v>80.89</v>
      </c>
      <c r="I19" s="16">
        <f>RANK(H19,H12:H44,1)</f>
        <v>23</v>
      </c>
    </row>
    <row r="20" spans="1:9" s="6" customFormat="1" ht="12.75">
      <c r="A20" s="5">
        <v>9</v>
      </c>
      <c r="B20" s="23" t="s">
        <v>47</v>
      </c>
      <c r="C20" s="21"/>
      <c r="D20" s="5">
        <v>999</v>
      </c>
      <c r="E20" s="12">
        <v>999</v>
      </c>
      <c r="F20" s="5" t="b">
        <f t="shared" si="0"/>
        <v>0</v>
      </c>
      <c r="G20" s="5" t="e">
        <f>RANK(F20,F12:F41,1)</f>
        <v>#N/A</v>
      </c>
      <c r="H20" s="5">
        <f t="shared" si="1"/>
        <v>1998</v>
      </c>
      <c r="I20" s="16">
        <f>RANK(H20,H12:H44,1)</f>
        <v>29</v>
      </c>
    </row>
    <row r="21" spans="1:9" s="6" customFormat="1" ht="12.75">
      <c r="A21" s="7">
        <v>10</v>
      </c>
      <c r="B21" s="24" t="s">
        <v>28</v>
      </c>
      <c r="C21" s="22"/>
      <c r="D21" s="7">
        <v>40.05</v>
      </c>
      <c r="E21" s="7">
        <v>31.64</v>
      </c>
      <c r="F21" s="7">
        <f t="shared" si="0"/>
        <v>31.64</v>
      </c>
      <c r="G21" s="7">
        <f>RANK(F21,F12:F41,1)</f>
        <v>24</v>
      </c>
      <c r="H21" s="5">
        <f t="shared" si="1"/>
        <v>71.69</v>
      </c>
      <c r="I21" s="16">
        <f>RANK(H21,H12:H44,1)</f>
        <v>21</v>
      </c>
    </row>
    <row r="22" spans="1:9" s="6" customFormat="1" ht="12.75">
      <c r="A22" s="5">
        <v>11</v>
      </c>
      <c r="B22" s="23" t="s">
        <v>23</v>
      </c>
      <c r="C22" s="21"/>
      <c r="D22" s="5">
        <v>66.29</v>
      </c>
      <c r="E22" s="5">
        <v>28.54</v>
      </c>
      <c r="F22" s="5">
        <f t="shared" si="0"/>
        <v>28.54</v>
      </c>
      <c r="G22" s="5">
        <f>RANK(F22,F12:F41,1)</f>
        <v>21</v>
      </c>
      <c r="H22" s="5">
        <f t="shared" si="1"/>
        <v>94.83000000000001</v>
      </c>
      <c r="I22" s="16">
        <f>RANK(H22,H12:H44,1)</f>
        <v>24</v>
      </c>
    </row>
    <row r="23" spans="1:9" s="6" customFormat="1" ht="12.75">
      <c r="A23" s="7">
        <v>12</v>
      </c>
      <c r="B23" s="24" t="s">
        <v>48</v>
      </c>
      <c r="C23" s="22"/>
      <c r="D23" s="7">
        <v>17.45</v>
      </c>
      <c r="E23" s="7">
        <v>17.6</v>
      </c>
      <c r="F23" s="7">
        <f t="shared" si="0"/>
        <v>17.45</v>
      </c>
      <c r="G23" s="7">
        <f>RANK(F23,F12:F41,1)</f>
        <v>5</v>
      </c>
      <c r="H23" s="5">
        <f t="shared" si="1"/>
        <v>35.05</v>
      </c>
      <c r="I23" s="16">
        <f>RANK(H23,H12:H44,1)</f>
        <v>2</v>
      </c>
    </row>
    <row r="24" spans="1:9" s="6" customFormat="1" ht="12.75">
      <c r="A24" s="5">
        <v>13</v>
      </c>
      <c r="B24" s="23" t="s">
        <v>37</v>
      </c>
      <c r="C24" s="21"/>
      <c r="D24" s="5">
        <v>17.1</v>
      </c>
      <c r="E24" s="5">
        <v>19.2</v>
      </c>
      <c r="F24" s="5">
        <f t="shared" si="0"/>
        <v>17.1</v>
      </c>
      <c r="G24" s="5">
        <f>RANK(F24,F12:F41,1)</f>
        <v>2</v>
      </c>
      <c r="H24" s="5">
        <f t="shared" si="1"/>
        <v>36.3</v>
      </c>
      <c r="I24" s="16">
        <f>RANK(H24,H12:H44,1)</f>
        <v>4</v>
      </c>
    </row>
    <row r="25" spans="1:9" s="6" customFormat="1" ht="12.75">
      <c r="A25" s="7">
        <v>14</v>
      </c>
      <c r="B25" s="24" t="s">
        <v>49</v>
      </c>
      <c r="C25" s="22"/>
      <c r="D25" s="7">
        <v>20.83</v>
      </c>
      <c r="E25" s="7">
        <v>35.4</v>
      </c>
      <c r="F25" s="7">
        <f t="shared" si="0"/>
        <v>20.83</v>
      </c>
      <c r="G25" s="7">
        <f>RANK(F25,F12:F41,1)</f>
        <v>8</v>
      </c>
      <c r="H25" s="5">
        <f t="shared" si="1"/>
        <v>56.23</v>
      </c>
      <c r="I25" s="16">
        <f>RANK(H25,H12:H44,1)</f>
        <v>13</v>
      </c>
    </row>
    <row r="26" spans="1:9" s="6" customFormat="1" ht="12.75">
      <c r="A26" s="5">
        <v>15</v>
      </c>
      <c r="B26" s="23" t="s">
        <v>13</v>
      </c>
      <c r="C26" s="21"/>
      <c r="D26" s="5">
        <v>26.4</v>
      </c>
      <c r="E26" s="5">
        <v>23.82</v>
      </c>
      <c r="F26" s="5">
        <f t="shared" si="0"/>
        <v>23.82</v>
      </c>
      <c r="G26" s="5">
        <f>RANK(F26,F12:F41,1)</f>
        <v>15</v>
      </c>
      <c r="H26" s="5">
        <f t="shared" si="1"/>
        <v>50.22</v>
      </c>
      <c r="I26" s="16">
        <f>RANK(H26,H12:H44,1)</f>
        <v>10</v>
      </c>
    </row>
    <row r="27" spans="1:9" s="6" customFormat="1" ht="12.75">
      <c r="A27" s="7">
        <v>16</v>
      </c>
      <c r="B27" s="24" t="s">
        <v>50</v>
      </c>
      <c r="C27" s="22"/>
      <c r="D27" s="7">
        <v>24.33</v>
      </c>
      <c r="E27" s="7">
        <v>28.72</v>
      </c>
      <c r="F27" s="7">
        <f t="shared" si="0"/>
        <v>24.33</v>
      </c>
      <c r="G27" s="7">
        <f>RANK(F27,F12:F41,1)</f>
        <v>16</v>
      </c>
      <c r="H27" s="5">
        <f t="shared" si="1"/>
        <v>53.05</v>
      </c>
      <c r="I27" s="16">
        <f>RANK(H27,H12:H44,1)</f>
        <v>12</v>
      </c>
    </row>
    <row r="28" spans="1:9" s="6" customFormat="1" ht="12.75">
      <c r="A28" s="5">
        <v>17</v>
      </c>
      <c r="B28" s="23" t="s">
        <v>51</v>
      </c>
      <c r="C28" s="21"/>
      <c r="D28" s="5">
        <v>25.37</v>
      </c>
      <c r="E28" s="5">
        <v>34.69</v>
      </c>
      <c r="F28" s="5">
        <f t="shared" si="0"/>
        <v>25.37</v>
      </c>
      <c r="G28" s="5">
        <f>RANK(F28,F12:F41,1)</f>
        <v>18</v>
      </c>
      <c r="H28" s="5">
        <f t="shared" si="1"/>
        <v>60.06</v>
      </c>
      <c r="I28" s="16">
        <f>RANK(H28,H12:H44,1)</f>
        <v>18</v>
      </c>
    </row>
    <row r="29" spans="1:9" s="6" customFormat="1" ht="12.75">
      <c r="A29" s="7">
        <v>18</v>
      </c>
      <c r="B29" s="24" t="s">
        <v>32</v>
      </c>
      <c r="C29" s="22"/>
      <c r="D29" s="7">
        <v>27.49</v>
      </c>
      <c r="E29" s="7">
        <v>32.17</v>
      </c>
      <c r="F29" s="7">
        <f t="shared" si="0"/>
        <v>27.49</v>
      </c>
      <c r="G29" s="7">
        <f>RANK(F29,F12:F41,1)</f>
        <v>20</v>
      </c>
      <c r="H29" s="5">
        <f aca="true" t="shared" si="2" ref="H29:H41">SUM(D29+E29)</f>
        <v>59.66</v>
      </c>
      <c r="I29" s="16">
        <f>RANK(H29,H12:H44,1)</f>
        <v>17</v>
      </c>
    </row>
    <row r="30" spans="1:9" s="6" customFormat="1" ht="12.75">
      <c r="A30" s="5">
        <v>19</v>
      </c>
      <c r="B30" s="23" t="s">
        <v>29</v>
      </c>
      <c r="C30" s="21"/>
      <c r="D30" s="5">
        <v>29.32</v>
      </c>
      <c r="E30" s="5">
        <v>999</v>
      </c>
      <c r="F30" s="5">
        <f t="shared" si="0"/>
        <v>29.32</v>
      </c>
      <c r="G30" s="5">
        <f>RANK(F30,F12:F41,1)</f>
        <v>22</v>
      </c>
      <c r="H30" s="5">
        <f t="shared" si="2"/>
        <v>1028.32</v>
      </c>
      <c r="I30" s="16">
        <f>RANK(H30,H12:H44,1)</f>
        <v>27</v>
      </c>
    </row>
    <row r="31" spans="1:9" s="6" customFormat="1" ht="12.75">
      <c r="A31" s="7">
        <v>20</v>
      </c>
      <c r="B31" s="24" t="s">
        <v>52</v>
      </c>
      <c r="C31" s="22"/>
      <c r="D31" s="7">
        <v>36.01</v>
      </c>
      <c r="E31" s="7">
        <v>29.83</v>
      </c>
      <c r="F31" s="7">
        <f t="shared" si="0"/>
        <v>29.83</v>
      </c>
      <c r="G31" s="7">
        <f>RANK(F31,F12:F41,1)</f>
        <v>23</v>
      </c>
      <c r="H31" s="5">
        <f t="shared" si="2"/>
        <v>65.84</v>
      </c>
      <c r="I31" s="16">
        <f>RANK(H31,H12:H44,1)</f>
        <v>20</v>
      </c>
    </row>
    <row r="32" spans="1:9" s="6" customFormat="1" ht="12.75">
      <c r="A32" s="5">
        <v>21</v>
      </c>
      <c r="B32" s="23" t="s">
        <v>38</v>
      </c>
      <c r="C32" s="21"/>
      <c r="D32" s="5">
        <v>999</v>
      </c>
      <c r="E32" s="5">
        <v>999</v>
      </c>
      <c r="F32" s="5" t="b">
        <f t="shared" si="0"/>
        <v>0</v>
      </c>
      <c r="G32" s="5" t="e">
        <f>RANK(F32,F12:F41,1)</f>
        <v>#N/A</v>
      </c>
      <c r="H32" s="5">
        <f t="shared" si="2"/>
        <v>1998</v>
      </c>
      <c r="I32" s="16">
        <f>RANK(H32,H12:H44,1)</f>
        <v>29</v>
      </c>
    </row>
    <row r="33" spans="1:9" s="6" customFormat="1" ht="12.75">
      <c r="A33" s="7">
        <v>22</v>
      </c>
      <c r="B33" s="24" t="s">
        <v>34</v>
      </c>
      <c r="C33" s="22"/>
      <c r="D33" s="7">
        <v>17.9</v>
      </c>
      <c r="E33" s="7">
        <v>17.15</v>
      </c>
      <c r="F33" s="7">
        <f t="shared" si="0"/>
        <v>17.15</v>
      </c>
      <c r="G33" s="7">
        <f>RANK(F33,F12:F41,1)</f>
        <v>3</v>
      </c>
      <c r="H33" s="5">
        <f t="shared" si="2"/>
        <v>35.05</v>
      </c>
      <c r="I33" s="16">
        <f>RANK(H33,H12:H44,1)</f>
        <v>2</v>
      </c>
    </row>
    <row r="34" spans="1:9" s="6" customFormat="1" ht="12.75">
      <c r="A34" s="5">
        <v>23</v>
      </c>
      <c r="B34" s="23" t="s">
        <v>53</v>
      </c>
      <c r="C34" s="21"/>
      <c r="D34" s="5">
        <v>27.59</v>
      </c>
      <c r="E34" s="5">
        <v>21.48</v>
      </c>
      <c r="F34" s="5">
        <f t="shared" si="0"/>
        <v>21.48</v>
      </c>
      <c r="G34" s="5">
        <f>RANK(F34,F12:F41,1)</f>
        <v>12</v>
      </c>
      <c r="H34" s="5">
        <f t="shared" si="2"/>
        <v>49.07</v>
      </c>
      <c r="I34" s="16">
        <f>RANK(H34,H12:H44,1)</f>
        <v>9</v>
      </c>
    </row>
    <row r="35" spans="1:9" s="6" customFormat="1" ht="12.75">
      <c r="A35" s="7">
        <v>24</v>
      </c>
      <c r="B35" s="24" t="s">
        <v>33</v>
      </c>
      <c r="C35" s="22"/>
      <c r="D35" s="7">
        <v>38.56</v>
      </c>
      <c r="E35" s="7">
        <v>33.65</v>
      </c>
      <c r="F35" s="7">
        <f t="shared" si="0"/>
        <v>33.65</v>
      </c>
      <c r="G35" s="7">
        <f>RANK(F35,F12:F41,1)</f>
        <v>25</v>
      </c>
      <c r="H35" s="5">
        <f t="shared" si="2"/>
        <v>72.21000000000001</v>
      </c>
      <c r="I35" s="16">
        <f>RANK(H35,H12:H44,1)</f>
        <v>22</v>
      </c>
    </row>
    <row r="36" spans="1:9" s="6" customFormat="1" ht="12.75">
      <c r="A36" s="5">
        <v>25</v>
      </c>
      <c r="B36" s="23" t="s">
        <v>30</v>
      </c>
      <c r="C36" s="21"/>
      <c r="D36" s="5">
        <v>34.02</v>
      </c>
      <c r="E36" s="5">
        <v>24.8</v>
      </c>
      <c r="F36" s="5">
        <f t="shared" si="0"/>
        <v>24.8</v>
      </c>
      <c r="G36" s="5">
        <f>RANK(F36,F12:F41,1)</f>
        <v>17</v>
      </c>
      <c r="H36" s="5">
        <f t="shared" si="2"/>
        <v>58.82000000000001</v>
      </c>
      <c r="I36" s="16">
        <f>RANK(H36,H12:H44,1)</f>
        <v>16</v>
      </c>
    </row>
    <row r="37" spans="1:9" s="6" customFormat="1" ht="12.75">
      <c r="A37" s="7">
        <v>26</v>
      </c>
      <c r="B37" s="24" t="s">
        <v>54</v>
      </c>
      <c r="C37" s="22"/>
      <c r="D37" s="7">
        <v>25.46</v>
      </c>
      <c r="E37" s="7">
        <v>21.54</v>
      </c>
      <c r="F37" s="7">
        <f t="shared" si="0"/>
        <v>21.54</v>
      </c>
      <c r="G37" s="7">
        <f>RANK(F37,F12:F41,1)</f>
        <v>13</v>
      </c>
      <c r="H37" s="5">
        <f t="shared" si="2"/>
        <v>47</v>
      </c>
      <c r="I37" s="16">
        <f>RANK(H37,H12:H44,1)</f>
        <v>6</v>
      </c>
    </row>
    <row r="38" spans="1:9" s="6" customFormat="1" ht="12.75">
      <c r="A38" s="5">
        <v>27</v>
      </c>
      <c r="B38" s="23" t="s">
        <v>55</v>
      </c>
      <c r="C38" s="21"/>
      <c r="D38" s="5">
        <v>18.65</v>
      </c>
      <c r="E38" s="5">
        <v>999</v>
      </c>
      <c r="F38" s="5">
        <f t="shared" si="0"/>
        <v>18.65</v>
      </c>
      <c r="G38" s="5">
        <f>RANK(F38,F12:F41,1)</f>
        <v>7</v>
      </c>
      <c r="H38" s="5">
        <f t="shared" si="2"/>
        <v>1017.65</v>
      </c>
      <c r="I38" s="16">
        <f>RANK(H38,H12:H44,1)</f>
        <v>26</v>
      </c>
    </row>
    <row r="39" spans="1:9" s="6" customFormat="1" ht="12.75">
      <c r="A39" s="7">
        <v>28</v>
      </c>
      <c r="B39" s="24" t="s">
        <v>39</v>
      </c>
      <c r="C39" s="22"/>
      <c r="D39" s="7">
        <v>43.41</v>
      </c>
      <c r="E39" s="7">
        <v>21.35</v>
      </c>
      <c r="F39" s="7">
        <f t="shared" si="0"/>
        <v>21.35</v>
      </c>
      <c r="G39" s="7">
        <f>RANK(F39,F12:F41,1)</f>
        <v>10</v>
      </c>
      <c r="H39" s="5">
        <f t="shared" si="2"/>
        <v>64.75999999999999</v>
      </c>
      <c r="I39" s="16">
        <f>RANK(H39,H12:H44,1)</f>
        <v>19</v>
      </c>
    </row>
    <row r="40" spans="1:9" s="6" customFormat="1" ht="12.75">
      <c r="A40" s="5">
        <v>29</v>
      </c>
      <c r="B40" s="23" t="s">
        <v>35</v>
      </c>
      <c r="C40" s="21"/>
      <c r="D40" s="5">
        <v>79.54</v>
      </c>
      <c r="E40" s="5">
        <v>999</v>
      </c>
      <c r="F40" s="5">
        <f t="shared" si="0"/>
        <v>79.54</v>
      </c>
      <c r="G40" s="5">
        <f>RANK(F40,F12:F41,1)</f>
        <v>28</v>
      </c>
      <c r="H40" s="5">
        <f t="shared" si="2"/>
        <v>1078.54</v>
      </c>
      <c r="I40" s="16">
        <f>RANK(H40,H12:H44,1)</f>
        <v>28</v>
      </c>
    </row>
    <row r="41" spans="1:9" s="6" customFormat="1" ht="12.75">
      <c r="A41" s="7">
        <v>30</v>
      </c>
      <c r="B41" s="29" t="s">
        <v>31</v>
      </c>
      <c r="C41" s="17"/>
      <c r="D41" s="7">
        <v>17.22</v>
      </c>
      <c r="E41" s="7">
        <v>16.85</v>
      </c>
      <c r="F41" s="7">
        <f t="shared" si="0"/>
        <v>16.85</v>
      </c>
      <c r="G41" s="7">
        <f>RANK(F41,F12:F41,1)</f>
        <v>1</v>
      </c>
      <c r="H41" s="5">
        <f t="shared" si="2"/>
        <v>34.07</v>
      </c>
      <c r="I41" s="16">
        <f>RANK(H41,H12:H44,1)</f>
        <v>1</v>
      </c>
    </row>
    <row r="42" spans="1:9" ht="12.75" hidden="1">
      <c r="A42" s="5">
        <v>31</v>
      </c>
      <c r="B42" s="21"/>
      <c r="C42" s="21"/>
      <c r="D42" s="5">
        <v>999</v>
      </c>
      <c r="E42" s="5">
        <v>999</v>
      </c>
      <c r="F42" s="5" t="b">
        <f aca="true" t="shared" si="3" ref="F42:F49">IF(D42&gt;E42,E42,IF(D42&lt;E42,D42))</f>
        <v>0</v>
      </c>
      <c r="G42" s="5" t="e">
        <f>RANK(F42,F12:F41,1)</f>
        <v>#N/A</v>
      </c>
      <c r="H42" s="10"/>
      <c r="I42" s="6" t="e">
        <f>RANK(H42,H12:H44,1)</f>
        <v>#N/A</v>
      </c>
    </row>
    <row r="43" spans="1:9" ht="12.75" hidden="1">
      <c r="A43" s="7">
        <v>32</v>
      </c>
      <c r="B43" s="17"/>
      <c r="C43" s="17"/>
      <c r="D43" s="7">
        <v>999</v>
      </c>
      <c r="E43" s="7">
        <v>999</v>
      </c>
      <c r="F43" s="7" t="b">
        <f t="shared" si="3"/>
        <v>0</v>
      </c>
      <c r="G43" s="7" t="e">
        <f>RANK(F43,F12:F41,1)</f>
        <v>#N/A</v>
      </c>
      <c r="H43" s="10"/>
      <c r="I43" s="6" t="e">
        <f>RANK(H43,H12:H44,1)</f>
        <v>#N/A</v>
      </c>
    </row>
    <row r="44" spans="1:9" ht="12.75" hidden="1">
      <c r="A44" s="5">
        <v>33</v>
      </c>
      <c r="B44" s="21"/>
      <c r="C44" s="21"/>
      <c r="D44" s="5">
        <v>999</v>
      </c>
      <c r="E44" s="5">
        <v>999</v>
      </c>
      <c r="F44" s="5" t="b">
        <f t="shared" si="3"/>
        <v>0</v>
      </c>
      <c r="G44" s="5" t="e">
        <f>RANK(F44,F12:F41,1)</f>
        <v>#N/A</v>
      </c>
      <c r="H44" s="10"/>
      <c r="I44" s="6" t="e">
        <f aca="true" t="shared" si="4" ref="I44:I49">RANK(H44,H12:H44,1)</f>
        <v>#N/A</v>
      </c>
    </row>
    <row r="45" spans="1:9" ht="12.75" hidden="1">
      <c r="A45" s="7">
        <v>34</v>
      </c>
      <c r="B45" s="17"/>
      <c r="C45" s="17"/>
      <c r="D45" s="7">
        <v>999</v>
      </c>
      <c r="E45" s="7">
        <v>999</v>
      </c>
      <c r="F45" s="7" t="b">
        <f t="shared" si="3"/>
        <v>0</v>
      </c>
      <c r="G45" s="7" t="e">
        <f>RANK(F45,F12:F41,1)</f>
        <v>#N/A</v>
      </c>
      <c r="H45" s="13"/>
      <c r="I45" s="6" t="e">
        <f t="shared" si="4"/>
        <v>#N/A</v>
      </c>
    </row>
    <row r="46" spans="1:9" ht="12.75" hidden="1">
      <c r="A46" s="5">
        <v>35</v>
      </c>
      <c r="B46" s="21"/>
      <c r="C46" s="21"/>
      <c r="D46" s="5">
        <v>999</v>
      </c>
      <c r="E46" s="5">
        <v>999</v>
      </c>
      <c r="F46" s="5" t="b">
        <f t="shared" si="3"/>
        <v>0</v>
      </c>
      <c r="G46" s="5" t="e">
        <f>RANK(F46,F12:F41,1)</f>
        <v>#N/A</v>
      </c>
      <c r="H46" s="13"/>
      <c r="I46" s="6" t="e">
        <f t="shared" si="4"/>
        <v>#N/A</v>
      </c>
    </row>
    <row r="47" spans="1:9" ht="12.75" hidden="1">
      <c r="A47" s="7">
        <v>36</v>
      </c>
      <c r="B47" s="17"/>
      <c r="C47" s="17"/>
      <c r="D47" s="7">
        <v>999</v>
      </c>
      <c r="E47" s="7">
        <v>999</v>
      </c>
      <c r="F47" s="7" t="b">
        <f t="shared" si="3"/>
        <v>0</v>
      </c>
      <c r="G47" s="7" t="e">
        <f>RANK(F47,F12:F41,1)</f>
        <v>#N/A</v>
      </c>
      <c r="I47" s="6" t="e">
        <f t="shared" si="4"/>
        <v>#N/A</v>
      </c>
    </row>
    <row r="48" spans="1:9" ht="12.75" hidden="1">
      <c r="A48" s="5">
        <v>37</v>
      </c>
      <c r="B48" s="21"/>
      <c r="C48" s="21"/>
      <c r="D48" s="5">
        <v>999</v>
      </c>
      <c r="E48" s="5">
        <v>999</v>
      </c>
      <c r="F48" s="5" t="b">
        <f t="shared" si="3"/>
        <v>0</v>
      </c>
      <c r="G48" s="5" t="e">
        <f>RANK(F48,F12:F41,1)</f>
        <v>#N/A</v>
      </c>
      <c r="H48" s="13"/>
      <c r="I48" s="6" t="e">
        <f t="shared" si="4"/>
        <v>#N/A</v>
      </c>
    </row>
    <row r="49" spans="1:9" ht="12.75" hidden="1">
      <c r="A49" s="7">
        <v>38</v>
      </c>
      <c r="B49" s="17"/>
      <c r="C49" s="17"/>
      <c r="D49" s="7">
        <v>999</v>
      </c>
      <c r="E49" s="7">
        <v>999</v>
      </c>
      <c r="F49" s="7" t="b">
        <f t="shared" si="3"/>
        <v>0</v>
      </c>
      <c r="G49" s="7" t="e">
        <f>RANK(F49,F12:F41,1)</f>
        <v>#N/A</v>
      </c>
      <c r="I49" s="6" t="e">
        <f t="shared" si="4"/>
        <v>#N/A</v>
      </c>
    </row>
    <row r="53" spans="1:8" ht="12.75">
      <c r="A53" s="8"/>
      <c r="B53" s="8"/>
      <c r="C53" s="8"/>
      <c r="F53" s="8"/>
      <c r="G53" s="8"/>
      <c r="H53" s="8"/>
    </row>
    <row r="55" spans="1:7" ht="12.75">
      <c r="A55" s="19"/>
      <c r="B55" s="20"/>
      <c r="C55" s="20"/>
      <c r="D55" s="20"/>
      <c r="F55" s="18"/>
      <c r="G55" s="18"/>
    </row>
    <row r="56" spans="1:8" ht="12.75">
      <c r="A56" s="19"/>
      <c r="B56" s="20"/>
      <c r="C56" s="20"/>
      <c r="D56" s="20"/>
      <c r="E56" s="18"/>
      <c r="F56" s="18"/>
      <c r="G56" s="18"/>
      <c r="H56" s="18"/>
    </row>
    <row r="57" spans="1:4" ht="12.75">
      <c r="A57" s="19"/>
      <c r="B57" s="19"/>
      <c r="C57" s="19"/>
      <c r="D57" s="19"/>
    </row>
  </sheetData>
  <sheetProtection/>
  <mergeCells count="46">
    <mergeCell ref="F55:G55"/>
    <mergeCell ref="E56:H56"/>
    <mergeCell ref="B49:C49"/>
    <mergeCell ref="A55:D55"/>
    <mergeCell ref="A56:D56"/>
    <mergeCell ref="A57:D57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8:C38"/>
    <mergeCell ref="B39:C39"/>
    <mergeCell ref="B22:C22"/>
    <mergeCell ref="B23:C23"/>
    <mergeCell ref="B36:C36"/>
    <mergeCell ref="B37:C37"/>
    <mergeCell ref="B26:C26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:J2"/>
    <mergeCell ref="B11:C11"/>
    <mergeCell ref="B48:C48"/>
    <mergeCell ref="B12:C12"/>
    <mergeCell ref="B13:C13"/>
    <mergeCell ref="A9:I9"/>
    <mergeCell ref="B24:C24"/>
    <mergeCell ref="B25:C25"/>
    <mergeCell ref="B14:C14"/>
    <mergeCell ref="B15:C15"/>
  </mergeCells>
  <conditionalFormatting sqref="G12:G4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2"/>
  <headerFooter alignWithMargins="0">
    <oddHeader>&amp;R&amp;14Plzeň 7.května 2010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8.00390625" style="0" bestFit="1" customWidth="1"/>
    <col min="4" max="5" width="9.7109375" style="0" customWidth="1"/>
    <col min="6" max="6" width="14.140625" style="0" bestFit="1" customWidth="1"/>
    <col min="7" max="7" width="10.421875" style="0" customWidth="1"/>
    <col min="8" max="8" width="11.140625" style="0" customWidth="1"/>
    <col min="9" max="9" width="5.140625" style="0" bestFit="1" customWidth="1"/>
  </cols>
  <sheetData>
    <row r="1" spans="2:10" ht="12.75">
      <c r="B1" s="25"/>
      <c r="C1" s="25"/>
      <c r="D1" s="25"/>
      <c r="E1" s="25"/>
      <c r="F1" s="25"/>
      <c r="G1" s="25"/>
      <c r="H1" s="25"/>
      <c r="I1" s="25"/>
      <c r="J1" s="25"/>
    </row>
    <row r="2" spans="2:10" ht="12.75">
      <c r="B2" s="25"/>
      <c r="C2" s="25"/>
      <c r="D2" s="25"/>
      <c r="E2" s="25"/>
      <c r="F2" s="25"/>
      <c r="G2" s="25"/>
      <c r="H2" s="25"/>
      <c r="I2" s="25"/>
      <c r="J2" s="25"/>
    </row>
    <row r="6" ht="12.75" hidden="1"/>
    <row r="7" ht="12.75" hidden="1"/>
    <row r="8" ht="12.75" hidden="1"/>
    <row r="9" spans="1:10" ht="23.2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"/>
    </row>
    <row r="11" spans="1:9" s="1" customFormat="1" ht="15">
      <c r="A11" s="3" t="s">
        <v>6</v>
      </c>
      <c r="B11" s="26" t="s">
        <v>1</v>
      </c>
      <c r="C11" s="26"/>
      <c r="D11" s="4" t="s">
        <v>2</v>
      </c>
      <c r="E11" s="4" t="s">
        <v>3</v>
      </c>
      <c r="F11" s="4" t="s">
        <v>4</v>
      </c>
      <c r="G11" s="4" t="s">
        <v>5</v>
      </c>
      <c r="H11" s="15" t="s">
        <v>56</v>
      </c>
      <c r="I11" s="15"/>
    </row>
    <row r="12" spans="1:9" s="6" customFormat="1" ht="12.75">
      <c r="A12" s="9">
        <v>1</v>
      </c>
      <c r="B12" s="30" t="str">
        <f>' starší'!B12:C12</f>
        <v>H.Bělá B</v>
      </c>
      <c r="C12" s="30"/>
      <c r="D12" s="9">
        <f>' starší'!D12</f>
        <v>20.93</v>
      </c>
      <c r="E12" s="9">
        <f>' starší'!E12</f>
        <v>22.08</v>
      </c>
      <c r="F12" s="9">
        <f>' starší'!F12</f>
        <v>20.93</v>
      </c>
      <c r="G12" s="9">
        <f>' starší'!G12</f>
        <v>11</v>
      </c>
      <c r="H12" s="9">
        <f>' starší'!H12</f>
        <v>43.01</v>
      </c>
      <c r="I12" s="9">
        <f>' starší'!I12</f>
        <v>5</v>
      </c>
    </row>
    <row r="13" spans="1:9" s="6" customFormat="1" ht="12.75">
      <c r="A13" s="9">
        <v>2</v>
      </c>
      <c r="B13" s="30" t="str">
        <f>' starší'!B13:C13</f>
        <v>Krsy</v>
      </c>
      <c r="C13" s="30"/>
      <c r="D13" s="9">
        <f>' starší'!D13</f>
        <v>33.58</v>
      </c>
      <c r="E13" s="9">
        <f>' starší'!E13</f>
        <v>32.4</v>
      </c>
      <c r="F13" s="9">
        <f>' starší'!F13</f>
        <v>32.4</v>
      </c>
      <c r="G13" s="9">
        <f>' starší'!G13</f>
        <v>17</v>
      </c>
      <c r="H13" s="9">
        <f>' starší'!H13</f>
        <v>65.97999999999999</v>
      </c>
      <c r="I13" s="9">
        <f>' starší'!I13</f>
        <v>12</v>
      </c>
    </row>
    <row r="14" spans="1:9" s="6" customFormat="1" ht="12.75">
      <c r="A14" s="9">
        <v>3</v>
      </c>
      <c r="B14" s="30" t="str">
        <f>' starší'!B14:C14</f>
        <v>H.Bříza</v>
      </c>
      <c r="C14" s="30"/>
      <c r="D14" s="9">
        <f>' starší'!D14</f>
        <v>999</v>
      </c>
      <c r="E14" s="9">
        <f>' starší'!E14</f>
        <v>998</v>
      </c>
      <c r="F14" s="9">
        <f>' starší'!F14</f>
        <v>998</v>
      </c>
      <c r="G14" s="9">
        <f>' starší'!G14</f>
        <v>19</v>
      </c>
      <c r="H14" s="9">
        <f>' starší'!H14</f>
        <v>1997</v>
      </c>
      <c r="I14" s="9">
        <f>' starší'!I14</f>
        <v>19</v>
      </c>
    </row>
    <row r="15" spans="1:9" s="6" customFormat="1" ht="12.75">
      <c r="A15" s="9">
        <v>4</v>
      </c>
      <c r="B15" s="30" t="str">
        <f>' starší'!B15:C15</f>
        <v>Ledce</v>
      </c>
      <c r="C15" s="30"/>
      <c r="D15" s="9">
        <f>' starší'!D15</f>
        <v>42.38</v>
      </c>
      <c r="E15" s="9">
        <f>' starší'!E15</f>
        <v>17.48</v>
      </c>
      <c r="F15" s="9">
        <f>' starší'!F15</f>
        <v>17.48</v>
      </c>
      <c r="G15" s="9">
        <f>' starší'!G15</f>
        <v>3</v>
      </c>
      <c r="H15" s="9">
        <f>' starší'!H15</f>
        <v>59.86</v>
      </c>
      <c r="I15" s="9">
        <f>' starší'!I15</f>
        <v>11</v>
      </c>
    </row>
    <row r="16" spans="1:9" s="6" customFormat="1" ht="12.75">
      <c r="A16" s="9">
        <v>5</v>
      </c>
      <c r="B16" s="30" t="str">
        <f>' starší'!B16:C16</f>
        <v>Obora</v>
      </c>
      <c r="C16" s="30"/>
      <c r="D16" s="9">
        <f>' starší'!D16</f>
        <v>19.41</v>
      </c>
      <c r="E16" s="9">
        <f>' starší'!E16</f>
        <v>25.69</v>
      </c>
      <c r="F16" s="9">
        <f>' starší'!F16</f>
        <v>19.41</v>
      </c>
      <c r="G16" s="9">
        <f>' starší'!G16</f>
        <v>9</v>
      </c>
      <c r="H16" s="9">
        <f>' starší'!H16</f>
        <v>45.1</v>
      </c>
      <c r="I16" s="9">
        <f>' starší'!I16</f>
        <v>7</v>
      </c>
    </row>
    <row r="17" spans="1:9" s="6" customFormat="1" ht="12.75">
      <c r="A17" s="9">
        <v>6</v>
      </c>
      <c r="B17" s="30" t="str">
        <f>' starší'!B17:C17</f>
        <v>Kaznějov</v>
      </c>
      <c r="C17" s="30"/>
      <c r="D17" s="9">
        <f>' starší'!D17</f>
        <v>120</v>
      </c>
      <c r="E17" s="9">
        <f>' starší'!E17</f>
        <v>29.62</v>
      </c>
      <c r="F17" s="9">
        <f>' starší'!F17</f>
        <v>29.62</v>
      </c>
      <c r="G17" s="9">
        <f>' starší'!G17</f>
        <v>16</v>
      </c>
      <c r="H17" s="9">
        <f>' starší'!H17</f>
        <v>149.62</v>
      </c>
      <c r="I17" s="9">
        <f>' starší'!I17</f>
        <v>15</v>
      </c>
    </row>
    <row r="18" spans="1:9" s="6" customFormat="1" ht="12.75">
      <c r="A18" s="9">
        <v>7</v>
      </c>
      <c r="B18" s="30" t="str">
        <f>' starší'!B18:C18</f>
        <v>Nevřen A</v>
      </c>
      <c r="C18" s="30"/>
      <c r="D18" s="9">
        <f>' starší'!D18</f>
        <v>19.64</v>
      </c>
      <c r="E18" s="9">
        <f>' starší'!E18</f>
        <v>18.63</v>
      </c>
      <c r="F18" s="9">
        <f>' starší'!F18</f>
        <v>18.63</v>
      </c>
      <c r="G18" s="9">
        <f>' starší'!G18</f>
        <v>7</v>
      </c>
      <c r="H18" s="9">
        <f>' starší'!H18</f>
        <v>38.269999999999996</v>
      </c>
      <c r="I18" s="9">
        <f>' starší'!I18</f>
        <v>2</v>
      </c>
    </row>
    <row r="19" spans="1:9" s="6" customFormat="1" ht="12.75">
      <c r="A19" s="9">
        <v>8</v>
      </c>
      <c r="B19" s="30" t="str">
        <f>' starší'!B19:C19</f>
        <v>Robcice</v>
      </c>
      <c r="C19" s="30"/>
      <c r="D19" s="9">
        <f>' starší'!D19</f>
        <v>999</v>
      </c>
      <c r="E19" s="9">
        <f>' starší'!E19</f>
        <v>16.44</v>
      </c>
      <c r="F19" s="9">
        <f>' starší'!F19</f>
        <v>16.44</v>
      </c>
      <c r="G19" s="9">
        <f>' starší'!G19</f>
        <v>1</v>
      </c>
      <c r="H19" s="9">
        <f>' starší'!H19</f>
        <v>1015.44</v>
      </c>
      <c r="I19" s="9">
        <f>' starší'!I19</f>
        <v>16</v>
      </c>
    </row>
    <row r="20" spans="1:9" s="6" customFormat="1" ht="12.75">
      <c r="A20" s="9">
        <v>9</v>
      </c>
      <c r="B20" s="30" t="str">
        <f>' starší'!B20:C20</f>
        <v>Lite</v>
      </c>
      <c r="C20" s="30"/>
      <c r="D20" s="9">
        <f>' starší'!D20</f>
        <v>19.75</v>
      </c>
      <c r="E20" s="9">
        <f>' starší'!E20</f>
        <v>17.89</v>
      </c>
      <c r="F20" s="9">
        <f>' starší'!F20</f>
        <v>17.89</v>
      </c>
      <c r="G20" s="9">
        <f>' starší'!G20</f>
        <v>4</v>
      </c>
      <c r="H20" s="9">
        <f>' starší'!H20</f>
        <v>37.64</v>
      </c>
      <c r="I20" s="9">
        <f>' starší'!I20</f>
        <v>1</v>
      </c>
    </row>
    <row r="21" spans="1:9" s="6" customFormat="1" ht="12.75">
      <c r="A21" s="9">
        <v>10</v>
      </c>
      <c r="B21" s="30" t="str">
        <f>' starší'!B21:C21</f>
        <v>Kozlany</v>
      </c>
      <c r="C21" s="30"/>
      <c r="D21" s="9">
        <f>' starší'!D21</f>
        <v>34.77</v>
      </c>
      <c r="E21" s="9">
        <f>' starší'!E21</f>
        <v>37.42</v>
      </c>
      <c r="F21" s="9">
        <f>' starší'!F21</f>
        <v>34.77</v>
      </c>
      <c r="G21" s="9">
        <f>' starší'!G21</f>
        <v>18</v>
      </c>
      <c r="H21" s="9">
        <f>' starší'!H21</f>
        <v>72.19</v>
      </c>
      <c r="I21" s="9">
        <f>' starší'!I21</f>
        <v>14</v>
      </c>
    </row>
    <row r="22" spans="1:9" s="6" customFormat="1" ht="12.75">
      <c r="A22" s="9">
        <v>11</v>
      </c>
      <c r="B22" s="30" t="str">
        <f>' starší'!B22:C22</f>
        <v>Zlicin</v>
      </c>
      <c r="C22" s="30"/>
      <c r="D22" s="9">
        <f>' starší'!D22</f>
        <v>20.38</v>
      </c>
      <c r="E22" s="9">
        <f>' starší'!E22</f>
        <v>19.37</v>
      </c>
      <c r="F22" s="9">
        <f>' starší'!F22</f>
        <v>19.37</v>
      </c>
      <c r="G22" s="9">
        <f>' starší'!G22</f>
        <v>8</v>
      </c>
      <c r="H22" s="9">
        <f>' starší'!H22</f>
        <v>39.75</v>
      </c>
      <c r="I22" s="9">
        <f>' starší'!I22</f>
        <v>4</v>
      </c>
    </row>
    <row r="23" spans="1:9" s="6" customFormat="1" ht="12.75">
      <c r="A23" s="9">
        <v>12</v>
      </c>
      <c r="B23" s="30" t="str">
        <f>' starší'!B23:C23</f>
        <v>H.Hradiste</v>
      </c>
      <c r="C23" s="30"/>
      <c r="D23" s="9">
        <f>' starší'!D23</f>
        <v>22.79</v>
      </c>
      <c r="E23" s="9">
        <f>' starší'!E23</f>
        <v>23.22</v>
      </c>
      <c r="F23" s="9">
        <f>' starší'!F23</f>
        <v>22.79</v>
      </c>
      <c r="G23" s="9">
        <f>' starší'!G23</f>
        <v>13</v>
      </c>
      <c r="H23" s="9">
        <f>' starší'!H23</f>
        <v>46.01</v>
      </c>
      <c r="I23" s="9">
        <f>' starší'!I23</f>
        <v>8</v>
      </c>
    </row>
    <row r="24" spans="1:9" s="6" customFormat="1" ht="12.75">
      <c r="A24" s="9">
        <v>13</v>
      </c>
      <c r="B24" s="30" t="str">
        <f>' starší'!B24:C24</f>
        <v>Vseruby</v>
      </c>
      <c r="C24" s="30"/>
      <c r="D24" s="9">
        <f>' starší'!D24</f>
        <v>18.02</v>
      </c>
      <c r="E24" s="9">
        <f>' starší'!E24</f>
        <v>999</v>
      </c>
      <c r="F24" s="9">
        <f>' starší'!F24</f>
        <v>18.02</v>
      </c>
      <c r="G24" s="9">
        <f>' starší'!G24</f>
        <v>5</v>
      </c>
      <c r="H24" s="9">
        <f>' starší'!H24</f>
        <v>1017.02</v>
      </c>
      <c r="I24" s="9">
        <f>' starší'!I24</f>
        <v>17</v>
      </c>
    </row>
    <row r="25" spans="1:9" s="6" customFormat="1" ht="12.75">
      <c r="A25" s="9">
        <v>14</v>
      </c>
      <c r="B25" s="30" t="str">
        <f>' starší'!B25:C25</f>
        <v>Manetín</v>
      </c>
      <c r="C25" s="30"/>
      <c r="D25" s="9">
        <f>' starší'!D25</f>
        <v>24.95</v>
      </c>
      <c r="E25" s="9">
        <f>' starší'!E25</f>
        <v>22.83</v>
      </c>
      <c r="F25" s="9">
        <f>' starší'!F25</f>
        <v>22.83</v>
      </c>
      <c r="G25" s="9">
        <f>' starší'!G25</f>
        <v>14</v>
      </c>
      <c r="H25" s="9">
        <f>' starší'!H25</f>
        <v>47.78</v>
      </c>
      <c r="I25" s="9">
        <f>' starší'!I25</f>
        <v>9</v>
      </c>
    </row>
    <row r="26" spans="1:9" s="6" customFormat="1" ht="12.75">
      <c r="A26" s="9">
        <v>15</v>
      </c>
      <c r="B26" s="30" t="str">
        <f>' starší'!B26:C26</f>
        <v>H.Bela</v>
      </c>
      <c r="C26" s="30"/>
      <c r="D26" s="9">
        <f>' starší'!D26</f>
        <v>28.09</v>
      </c>
      <c r="E26" s="9">
        <f>' starší'!E26</f>
        <v>16.67</v>
      </c>
      <c r="F26" s="9">
        <f>' starší'!F26</f>
        <v>16.67</v>
      </c>
      <c r="G26" s="9">
        <f>' starší'!G26</f>
        <v>2</v>
      </c>
      <c r="H26" s="9">
        <f>' starší'!H26</f>
        <v>44.760000000000005</v>
      </c>
      <c r="I26" s="9">
        <f>' starší'!I26</f>
        <v>6</v>
      </c>
    </row>
    <row r="27" spans="1:9" s="6" customFormat="1" ht="12.75">
      <c r="A27" s="9">
        <v>16</v>
      </c>
      <c r="B27" s="30" t="str">
        <f>' starší'!B27:C27</f>
        <v>Chotíkov</v>
      </c>
      <c r="C27" s="30"/>
      <c r="D27" s="9">
        <f>' starší'!D27</f>
        <v>999</v>
      </c>
      <c r="E27" s="9">
        <f>' starší'!E27</f>
        <v>19.67</v>
      </c>
      <c r="F27" s="9">
        <f>' starší'!F27</f>
        <v>19.67</v>
      </c>
      <c r="G27" s="9">
        <f>' starší'!G27</f>
        <v>10</v>
      </c>
      <c r="H27" s="9">
        <f>' starší'!H27</f>
        <v>1018.67</v>
      </c>
      <c r="I27" s="9">
        <f>' starší'!I27</f>
        <v>18</v>
      </c>
    </row>
    <row r="28" spans="1:9" s="6" customFormat="1" ht="12.75">
      <c r="A28" s="9">
        <v>17</v>
      </c>
      <c r="B28" s="30" t="str">
        <f>' starší'!B28:C28</f>
        <v>Mrtnik</v>
      </c>
      <c r="C28" s="30"/>
      <c r="D28" s="9">
        <f>' starší'!D28</f>
        <v>28.71</v>
      </c>
      <c r="E28" s="9">
        <f>' starší'!E28</f>
        <v>22.56</v>
      </c>
      <c r="F28" s="9">
        <f>' starší'!F28</f>
        <v>22.56</v>
      </c>
      <c r="G28" s="9">
        <f>' starší'!G28</f>
        <v>12</v>
      </c>
      <c r="H28" s="9">
        <f>' starší'!H28</f>
        <v>51.269999999999996</v>
      </c>
      <c r="I28" s="9">
        <f>' starší'!I28</f>
        <v>10</v>
      </c>
    </row>
    <row r="29" spans="1:9" s="6" customFormat="1" ht="12.75">
      <c r="A29" s="9">
        <v>18</v>
      </c>
      <c r="B29" s="30" t="str">
        <f>' starší'!B29:C29</f>
        <v>Nevreň B</v>
      </c>
      <c r="C29" s="30"/>
      <c r="D29" s="9">
        <f>' starší'!D29</f>
        <v>999</v>
      </c>
      <c r="E29" s="9">
        <f>' starší'!E29</f>
        <v>998</v>
      </c>
      <c r="F29" s="9">
        <f>' starší'!F29</f>
        <v>998</v>
      </c>
      <c r="G29" s="9">
        <f>' starší'!G29</f>
        <v>19</v>
      </c>
      <c r="H29" s="9">
        <f>' starší'!H29</f>
        <v>1997</v>
      </c>
      <c r="I29" s="9">
        <f>' starší'!I29</f>
        <v>19</v>
      </c>
    </row>
    <row r="30" spans="1:9" s="6" customFormat="1" ht="12.75">
      <c r="A30" s="9">
        <v>19</v>
      </c>
      <c r="B30" s="30" t="str">
        <f>' starší'!B30:C30</f>
        <v>Manětín </v>
      </c>
      <c r="C30" s="30"/>
      <c r="D30" s="9">
        <f>' starší'!D30</f>
        <v>45.87</v>
      </c>
      <c r="E30" s="9">
        <f>' starší'!E30</f>
        <v>24.93</v>
      </c>
      <c r="F30" s="9">
        <f>' starší'!F30</f>
        <v>24.93</v>
      </c>
      <c r="G30" s="9">
        <f>' starší'!G30</f>
        <v>15</v>
      </c>
      <c r="H30" s="9">
        <f>' starší'!H30</f>
        <v>70.8</v>
      </c>
      <c r="I30" s="9">
        <f>' starší'!I30</f>
        <v>13</v>
      </c>
    </row>
    <row r="31" spans="1:9" s="6" customFormat="1" ht="12.75">
      <c r="A31" s="9">
        <v>20</v>
      </c>
      <c r="B31" s="30" t="str">
        <f>' starší'!B31:C31</f>
        <v>Bučí A</v>
      </c>
      <c r="C31" s="30"/>
      <c r="D31" s="9">
        <f>' starší'!D31</f>
        <v>20.55</v>
      </c>
      <c r="E31" s="9">
        <f>' starší'!E31</f>
        <v>18.43</v>
      </c>
      <c r="F31" s="9">
        <f>' starší'!F31</f>
        <v>18.43</v>
      </c>
      <c r="G31" s="9">
        <f>' starší'!G31</f>
        <v>6</v>
      </c>
      <c r="H31" s="9">
        <f>' starší'!H31</f>
        <v>38.980000000000004</v>
      </c>
      <c r="I31" s="9">
        <f>' starší'!I31</f>
        <v>3</v>
      </c>
    </row>
    <row r="32" spans="1:9" s="6" customFormat="1" ht="12.75" hidden="1">
      <c r="A32" s="9">
        <v>21</v>
      </c>
      <c r="B32" s="30">
        <f>' starší'!B32:C32</f>
        <v>0</v>
      </c>
      <c r="C32" s="30"/>
      <c r="D32" s="9">
        <f>' starší'!D32</f>
        <v>999</v>
      </c>
      <c r="E32" s="9">
        <f>' starší'!E32</f>
        <v>999</v>
      </c>
      <c r="F32" s="9" t="b">
        <f>' starší'!F32</f>
        <v>0</v>
      </c>
      <c r="G32" s="9" t="e">
        <f>' starší'!G32</f>
        <v>#N/A</v>
      </c>
      <c r="H32" s="9">
        <f>' starší'!H32</f>
        <v>0</v>
      </c>
      <c r="I32" s="9" t="e">
        <f>' starší'!I32</f>
        <v>#N/A</v>
      </c>
    </row>
    <row r="33" spans="1:9" s="6" customFormat="1" ht="12.75" hidden="1">
      <c r="A33" s="9">
        <v>22</v>
      </c>
      <c r="B33" s="30">
        <f>' starší'!B33:C33</f>
        <v>0</v>
      </c>
      <c r="C33" s="30"/>
      <c r="D33" s="9">
        <f>' starší'!D33</f>
        <v>999</v>
      </c>
      <c r="E33" s="9">
        <f>' starší'!E33</f>
        <v>999</v>
      </c>
      <c r="F33" s="9" t="b">
        <f>' starší'!F33</f>
        <v>0</v>
      </c>
      <c r="G33" s="9" t="e">
        <f>' starší'!G33</f>
        <v>#N/A</v>
      </c>
      <c r="H33" s="9">
        <f>' starší'!H33</f>
        <v>0</v>
      </c>
      <c r="I33" s="9" t="e">
        <f>' starší'!I33</f>
        <v>#N/A</v>
      </c>
    </row>
    <row r="34" spans="1:9" s="6" customFormat="1" ht="12.75" hidden="1">
      <c r="A34" s="9">
        <v>23</v>
      </c>
      <c r="B34" s="30">
        <f>' starší'!B34:C34</f>
        <v>0</v>
      </c>
      <c r="C34" s="30"/>
      <c r="D34" s="9">
        <f>' starší'!D34</f>
        <v>999</v>
      </c>
      <c r="E34" s="9">
        <f>' starší'!E34</f>
        <v>999</v>
      </c>
      <c r="F34" s="9" t="b">
        <f>' starší'!F34</f>
        <v>0</v>
      </c>
      <c r="G34" s="9" t="e">
        <f>' starší'!G34</f>
        <v>#N/A</v>
      </c>
      <c r="H34" s="9">
        <f>' starší'!H34</f>
        <v>0</v>
      </c>
      <c r="I34" s="9" t="e">
        <f>' starší'!I34</f>
        <v>#N/A</v>
      </c>
    </row>
    <row r="35" spans="1:9" s="6" customFormat="1" ht="12.75" hidden="1">
      <c r="A35" s="9">
        <v>24</v>
      </c>
      <c r="B35" s="30">
        <f>' starší'!B35:C35</f>
        <v>0</v>
      </c>
      <c r="C35" s="30"/>
      <c r="D35" s="9">
        <f>' starší'!D35</f>
        <v>999</v>
      </c>
      <c r="E35" s="9">
        <f>' starší'!E35</f>
        <v>999</v>
      </c>
      <c r="F35" s="9" t="b">
        <f>' starší'!F35</f>
        <v>0</v>
      </c>
      <c r="G35" s="9" t="e">
        <f>' starší'!G35</f>
        <v>#N/A</v>
      </c>
      <c r="H35" s="9">
        <f>' starší'!H35</f>
        <v>0</v>
      </c>
      <c r="I35" s="9" t="e">
        <f>' starší'!I35</f>
        <v>#N/A</v>
      </c>
    </row>
    <row r="36" spans="1:9" s="6" customFormat="1" ht="12.75" hidden="1">
      <c r="A36" s="9">
        <v>25</v>
      </c>
      <c r="B36" s="30">
        <f>' starší'!B36:C36</f>
        <v>0</v>
      </c>
      <c r="C36" s="30"/>
      <c r="D36" s="9">
        <f>' starší'!D36</f>
        <v>999</v>
      </c>
      <c r="E36" s="9">
        <f>' starší'!E36</f>
        <v>999</v>
      </c>
      <c r="F36" s="9" t="b">
        <f>' starší'!F36</f>
        <v>0</v>
      </c>
      <c r="G36" s="9" t="e">
        <f>' starší'!G36</f>
        <v>#N/A</v>
      </c>
      <c r="H36" s="9">
        <f>' starší'!H36</f>
        <v>0</v>
      </c>
      <c r="I36" s="9" t="e">
        <f>' starší'!I36</f>
        <v>#N/A</v>
      </c>
    </row>
    <row r="37" spans="1:9" s="6" customFormat="1" ht="12.75" hidden="1">
      <c r="A37" s="9">
        <v>26</v>
      </c>
      <c r="B37" s="30">
        <f>' starší'!B37:C37</f>
        <v>0</v>
      </c>
      <c r="C37" s="30"/>
      <c r="D37" s="9">
        <f>' starší'!D37</f>
        <v>999</v>
      </c>
      <c r="E37" s="9">
        <f>' starší'!E37</f>
        <v>999</v>
      </c>
      <c r="F37" s="9" t="b">
        <f>' starší'!F37</f>
        <v>0</v>
      </c>
      <c r="G37" s="9" t="e">
        <f>' starší'!G37</f>
        <v>#N/A</v>
      </c>
      <c r="H37" s="9">
        <f>' starší'!H37</f>
        <v>0</v>
      </c>
      <c r="I37" s="9" t="e">
        <f>' starší'!I37</f>
        <v>#N/A</v>
      </c>
    </row>
    <row r="38" spans="1:9" s="6" customFormat="1" ht="12.75" hidden="1">
      <c r="A38" s="9">
        <v>27</v>
      </c>
      <c r="B38" s="30">
        <f>' starší'!B38:C38</f>
        <v>0</v>
      </c>
      <c r="C38" s="30"/>
      <c r="D38" s="9">
        <f>' starší'!D38</f>
        <v>999</v>
      </c>
      <c r="E38" s="9">
        <f>' starší'!E38</f>
        <v>999</v>
      </c>
      <c r="F38" s="9" t="b">
        <f>' starší'!F38</f>
        <v>0</v>
      </c>
      <c r="G38" s="9" t="e">
        <f>' starší'!G38</f>
        <v>#N/A</v>
      </c>
      <c r="H38" s="9">
        <f>' starší'!H38</f>
        <v>0</v>
      </c>
      <c r="I38" s="9" t="e">
        <f>' starší'!I38</f>
        <v>#N/A</v>
      </c>
    </row>
    <row r="39" spans="1:9" s="6" customFormat="1" ht="12.75" hidden="1">
      <c r="A39" s="9">
        <v>28</v>
      </c>
      <c r="B39" s="30">
        <f>' starší'!B39:C39</f>
        <v>0</v>
      </c>
      <c r="C39" s="30"/>
      <c r="D39" s="9">
        <f>' starší'!D39</f>
        <v>999</v>
      </c>
      <c r="E39" s="9">
        <f>' starší'!E39</f>
        <v>999</v>
      </c>
      <c r="F39" s="9" t="b">
        <f>' starší'!F39</f>
        <v>0</v>
      </c>
      <c r="G39" s="9" t="e">
        <f>' starší'!G39</f>
        <v>#N/A</v>
      </c>
      <c r="H39" s="9">
        <f>' starší'!H39</f>
        <v>0</v>
      </c>
      <c r="I39" s="9" t="e">
        <f>' starší'!I39</f>
        <v>#N/A</v>
      </c>
    </row>
    <row r="40" spans="1:9" s="6" customFormat="1" ht="12.75" hidden="1">
      <c r="A40" s="9">
        <v>29</v>
      </c>
      <c r="B40" s="30">
        <f>' starší'!B40:C40</f>
        <v>0</v>
      </c>
      <c r="C40" s="30"/>
      <c r="D40" s="9">
        <f>' starší'!D40</f>
        <v>999</v>
      </c>
      <c r="E40" s="9">
        <f>' starší'!E40</f>
        <v>999</v>
      </c>
      <c r="F40" s="9" t="b">
        <f>' starší'!F40</f>
        <v>0</v>
      </c>
      <c r="G40" s="9" t="e">
        <f>' starší'!G40</f>
        <v>#N/A</v>
      </c>
      <c r="H40" s="9">
        <f>' starší'!H40</f>
        <v>0</v>
      </c>
      <c r="I40" s="9" t="e">
        <f>' starší'!I40</f>
        <v>#N/A</v>
      </c>
    </row>
    <row r="41" spans="1:9" s="6" customFormat="1" ht="12.75" hidden="1">
      <c r="A41" s="9">
        <v>30</v>
      </c>
      <c r="B41" s="30">
        <f>' starší'!B41:C41</f>
        <v>0</v>
      </c>
      <c r="C41" s="30"/>
      <c r="D41" s="9">
        <f>' starší'!D41</f>
        <v>999</v>
      </c>
      <c r="E41" s="9">
        <f>' starší'!E41</f>
        <v>999</v>
      </c>
      <c r="F41" s="9" t="b">
        <f>' starší'!F41</f>
        <v>0</v>
      </c>
      <c r="G41" s="9" t="e">
        <f>' starší'!G41</f>
        <v>#N/A</v>
      </c>
      <c r="H41" s="9">
        <f>' starší'!H41</f>
        <v>0</v>
      </c>
      <c r="I41" s="9" t="e">
        <f>' starší'!I41</f>
        <v>#N/A</v>
      </c>
    </row>
    <row r="42" spans="1:9" ht="12.75" hidden="1">
      <c r="A42" s="9">
        <v>31</v>
      </c>
      <c r="B42" s="30">
        <f>' starší'!B42:C42</f>
        <v>0</v>
      </c>
      <c r="C42" s="30"/>
      <c r="D42" s="9">
        <f>' starší'!D42</f>
        <v>999</v>
      </c>
      <c r="E42" s="9">
        <f>' starší'!E42</f>
        <v>999</v>
      </c>
      <c r="F42" s="9" t="b">
        <f>' starší'!F42</f>
        <v>0</v>
      </c>
      <c r="G42" s="9" t="e">
        <f>' starší'!G42</f>
        <v>#N/A</v>
      </c>
      <c r="H42" s="9">
        <f>' starší'!H42</f>
        <v>0</v>
      </c>
      <c r="I42" s="9" t="e">
        <f>' starší'!I42</f>
        <v>#N/A</v>
      </c>
    </row>
    <row r="43" spans="1:9" ht="12.75" hidden="1">
      <c r="A43" s="9">
        <v>32</v>
      </c>
      <c r="B43" s="30">
        <f>' starší'!B43:C43</f>
        <v>0</v>
      </c>
      <c r="C43" s="30"/>
      <c r="D43" s="9">
        <f>' starší'!D43</f>
        <v>999</v>
      </c>
      <c r="E43" s="9">
        <f>' starší'!E43</f>
        <v>999</v>
      </c>
      <c r="F43" s="9" t="b">
        <f>' starší'!F43</f>
        <v>0</v>
      </c>
      <c r="G43" s="9" t="e">
        <f>' starší'!G43</f>
        <v>#N/A</v>
      </c>
      <c r="H43" s="9">
        <f>' starší'!H43</f>
        <v>0</v>
      </c>
      <c r="I43" s="9" t="e">
        <f>' starší'!I43</f>
        <v>#N/A</v>
      </c>
    </row>
    <row r="44" spans="1:9" ht="12.75" hidden="1">
      <c r="A44" s="9">
        <v>33</v>
      </c>
      <c r="B44" s="30">
        <f>' starší'!B44:C44</f>
        <v>0</v>
      </c>
      <c r="C44" s="30"/>
      <c r="D44" s="9">
        <f>' starší'!D44</f>
        <v>999</v>
      </c>
      <c r="E44" s="9">
        <f>' starší'!E44</f>
        <v>999</v>
      </c>
      <c r="F44" s="9" t="b">
        <f>' starší'!F44</f>
        <v>0</v>
      </c>
      <c r="G44" s="9" t="e">
        <f>' starší'!G44</f>
        <v>#N/A</v>
      </c>
      <c r="H44" s="9">
        <f>' starší'!H44</f>
        <v>0</v>
      </c>
      <c r="I44" s="9" t="e">
        <f>' starší'!I44</f>
        <v>#N/A</v>
      </c>
    </row>
    <row r="45" spans="1:9" ht="12.75" hidden="1">
      <c r="A45" s="9">
        <v>34</v>
      </c>
      <c r="B45" s="30">
        <f>' starší'!B45:C45</f>
        <v>0</v>
      </c>
      <c r="C45" s="30"/>
      <c r="D45" s="9">
        <f>' starší'!D45</f>
        <v>999</v>
      </c>
      <c r="E45" s="9">
        <f>' starší'!E45</f>
        <v>999</v>
      </c>
      <c r="F45" s="9" t="b">
        <f>' starší'!F45</f>
        <v>0</v>
      </c>
      <c r="G45" s="9" t="e">
        <f>' starší'!G45</f>
        <v>#N/A</v>
      </c>
      <c r="H45" s="9">
        <f>' starší'!H45</f>
        <v>0</v>
      </c>
      <c r="I45" s="9" t="e">
        <f>' starší'!I45</f>
        <v>#N/A</v>
      </c>
    </row>
    <row r="46" spans="1:9" ht="12.75" hidden="1">
      <c r="A46" s="9">
        <v>35</v>
      </c>
      <c r="B46" s="30">
        <f>' starší'!B46:C46</f>
        <v>0</v>
      </c>
      <c r="C46" s="30"/>
      <c r="D46" s="9">
        <f>' starší'!D46</f>
        <v>999</v>
      </c>
      <c r="E46" s="9">
        <f>' starší'!E46</f>
        <v>999</v>
      </c>
      <c r="F46" s="9" t="b">
        <f>' starší'!F46</f>
        <v>0</v>
      </c>
      <c r="G46" s="9" t="e">
        <f>' starší'!G46</f>
        <v>#N/A</v>
      </c>
      <c r="H46" s="9">
        <f>' starší'!H46</f>
        <v>0</v>
      </c>
      <c r="I46" s="9" t="e">
        <f>' starší'!I46</f>
        <v>#N/A</v>
      </c>
    </row>
    <row r="47" spans="1:9" ht="12.75" hidden="1">
      <c r="A47" s="9">
        <v>36</v>
      </c>
      <c r="B47" s="30">
        <f>' starší'!B47:C47</f>
        <v>0</v>
      </c>
      <c r="C47" s="30"/>
      <c r="D47" s="9">
        <f>' starší'!D47</f>
        <v>999</v>
      </c>
      <c r="E47" s="9">
        <f>' starší'!E47</f>
        <v>999</v>
      </c>
      <c r="F47" s="9" t="b">
        <f>' starší'!F47</f>
        <v>0</v>
      </c>
      <c r="G47" s="9" t="e">
        <f>' starší'!G47</f>
        <v>#N/A</v>
      </c>
      <c r="H47" s="9">
        <f>' starší'!H47</f>
        <v>0</v>
      </c>
      <c r="I47" s="9" t="e">
        <f>' starší'!I47</f>
        <v>#N/A</v>
      </c>
    </row>
    <row r="48" spans="1:9" ht="12.75" hidden="1">
      <c r="A48" s="9">
        <v>37</v>
      </c>
      <c r="B48" s="30">
        <f>' starší'!B48:C48</f>
        <v>0</v>
      </c>
      <c r="C48" s="30"/>
      <c r="D48" s="9">
        <f>' starší'!D48</f>
        <v>999</v>
      </c>
      <c r="E48" s="9">
        <f>' starší'!E48</f>
        <v>999</v>
      </c>
      <c r="F48" s="9" t="b">
        <f>' starší'!F48</f>
        <v>0</v>
      </c>
      <c r="G48" s="9" t="e">
        <f>' starší'!G48</f>
        <v>#N/A</v>
      </c>
      <c r="H48" s="9">
        <f>' starší'!H48</f>
        <v>0</v>
      </c>
      <c r="I48" s="9" t="e">
        <f>' starší'!I48</f>
        <v>#N/A</v>
      </c>
    </row>
    <row r="49" spans="1:9" ht="12.75" hidden="1">
      <c r="A49" s="9">
        <v>38</v>
      </c>
      <c r="B49" s="30">
        <f>' starší'!B49:C49</f>
        <v>0</v>
      </c>
      <c r="C49" s="30"/>
      <c r="D49" s="9">
        <f>' starší'!D49</f>
        <v>999</v>
      </c>
      <c r="E49" s="9">
        <f>' starší'!E49</f>
        <v>999</v>
      </c>
      <c r="F49" s="9" t="b">
        <f>' starší'!F49</f>
        <v>0</v>
      </c>
      <c r="G49" s="9" t="e">
        <f>' starší'!G49</f>
        <v>#N/A</v>
      </c>
      <c r="H49" s="9">
        <f>' starší'!H49</f>
        <v>0</v>
      </c>
      <c r="I49" s="9" t="e">
        <f>' starší'!I49</f>
        <v>#N/A</v>
      </c>
    </row>
    <row r="53" spans="1:8" ht="12.75">
      <c r="A53" s="8"/>
      <c r="B53" s="8"/>
      <c r="C53" s="8"/>
      <c r="F53" s="8"/>
      <c r="G53" s="8"/>
      <c r="H53" s="8"/>
    </row>
    <row r="55" spans="1:7" ht="12.75">
      <c r="A55" s="19"/>
      <c r="B55" s="20"/>
      <c r="C55" s="20"/>
      <c r="D55" s="20"/>
      <c r="F55" s="18"/>
      <c r="G55" s="18"/>
    </row>
    <row r="56" spans="1:8" ht="12.75">
      <c r="A56" s="19"/>
      <c r="B56" s="20"/>
      <c r="C56" s="20"/>
      <c r="D56" s="20"/>
      <c r="E56" s="18"/>
      <c r="F56" s="18"/>
      <c r="G56" s="18"/>
      <c r="H56" s="18"/>
    </row>
    <row r="57" spans="1:4" ht="12.75">
      <c r="A57" s="19"/>
      <c r="B57" s="19"/>
      <c r="C57" s="19"/>
      <c r="D57" s="19"/>
    </row>
  </sheetData>
  <sheetProtection/>
  <mergeCells count="46">
    <mergeCell ref="F55:G55"/>
    <mergeCell ref="E56:H56"/>
    <mergeCell ref="B49:C49"/>
    <mergeCell ref="A55:D55"/>
    <mergeCell ref="A56:D56"/>
    <mergeCell ref="A57:D57"/>
    <mergeCell ref="B40:C40"/>
    <mergeCell ref="B41:C41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8:C38"/>
    <mergeCell ref="B39:C39"/>
    <mergeCell ref="B22:C22"/>
    <mergeCell ref="B23:C23"/>
    <mergeCell ref="B36:C36"/>
    <mergeCell ref="B37:C37"/>
    <mergeCell ref="B26:C26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:J2"/>
    <mergeCell ref="B11:C11"/>
    <mergeCell ref="B48:C48"/>
    <mergeCell ref="B12:C12"/>
    <mergeCell ref="B13:C13"/>
    <mergeCell ref="A9:I9"/>
    <mergeCell ref="B24:C24"/>
    <mergeCell ref="B25:C25"/>
    <mergeCell ref="B14:C14"/>
    <mergeCell ref="B15:C15"/>
  </mergeCells>
  <conditionalFormatting sqref="G12:I4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2"/>
  <headerFooter alignWithMargins="0">
    <oddHeader>&amp;R&amp;14Plzeň 7.května 2010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8.00390625" style="0" bestFit="1" customWidth="1"/>
    <col min="4" max="5" width="9.7109375" style="0" customWidth="1"/>
    <col min="6" max="6" width="14.140625" style="0" bestFit="1" customWidth="1"/>
    <col min="7" max="7" width="11.7109375" style="0" customWidth="1"/>
    <col min="8" max="8" width="11.140625" style="0" customWidth="1"/>
    <col min="9" max="9" width="3.7109375" style="0" customWidth="1"/>
  </cols>
  <sheetData>
    <row r="1" spans="2:10" ht="12.75">
      <c r="B1" s="25"/>
      <c r="C1" s="25"/>
      <c r="D1" s="25"/>
      <c r="E1" s="25"/>
      <c r="F1" s="25"/>
      <c r="G1" s="25"/>
      <c r="H1" s="25"/>
      <c r="I1" s="25"/>
      <c r="J1" s="25"/>
    </row>
    <row r="2" spans="2:10" ht="12.75">
      <c r="B2" s="25"/>
      <c r="C2" s="25"/>
      <c r="D2" s="25"/>
      <c r="E2" s="25"/>
      <c r="F2" s="25"/>
      <c r="G2" s="25"/>
      <c r="H2" s="25"/>
      <c r="I2" s="25"/>
      <c r="J2" s="25"/>
    </row>
    <row r="6" ht="12.75" hidden="1"/>
    <row r="7" ht="12.75" hidden="1"/>
    <row r="8" ht="12.75" hidden="1"/>
    <row r="9" spans="1:10" ht="23.25">
      <c r="A9" s="28" t="s">
        <v>0</v>
      </c>
      <c r="B9" s="28"/>
      <c r="C9" s="28"/>
      <c r="D9" s="28"/>
      <c r="E9" s="28"/>
      <c r="F9" s="28"/>
      <c r="G9" s="28"/>
      <c r="H9" s="28"/>
      <c r="I9" s="2"/>
      <c r="J9" s="2"/>
    </row>
    <row r="11" spans="1:9" s="1" customFormat="1" ht="15.75">
      <c r="A11" s="3" t="s">
        <v>6</v>
      </c>
      <c r="B11" s="26" t="s">
        <v>1</v>
      </c>
      <c r="C11" s="26"/>
      <c r="D11" s="4" t="s">
        <v>2</v>
      </c>
      <c r="E11" s="4" t="s">
        <v>3</v>
      </c>
      <c r="F11" s="4" t="s">
        <v>4</v>
      </c>
      <c r="G11" s="4" t="s">
        <v>5</v>
      </c>
      <c r="H11" s="14" t="s">
        <v>56</v>
      </c>
      <c r="I11" s="15"/>
    </row>
    <row r="12" spans="1:9" s="6" customFormat="1" ht="12.75">
      <c r="A12" s="9">
        <v>1</v>
      </c>
      <c r="B12" s="30" t="str">
        <f>' mladší'!B12:C12</f>
        <v>H.Bělá</v>
      </c>
      <c r="C12" s="30"/>
      <c r="D12" s="9">
        <f>' mladší'!D12</f>
        <v>37.34</v>
      </c>
      <c r="E12" s="9">
        <f>' mladší'!E12</f>
        <v>21.4</v>
      </c>
      <c r="F12" s="9">
        <f>' mladší'!F12</f>
        <v>21.4</v>
      </c>
      <c r="G12" s="9">
        <f>' mladší'!G12</f>
        <v>11</v>
      </c>
      <c r="H12" s="9">
        <f>' mladší'!H12</f>
        <v>58.74</v>
      </c>
      <c r="I12" s="9">
        <f>' mladší'!I12</f>
        <v>15</v>
      </c>
    </row>
    <row r="13" spans="1:9" s="6" customFormat="1" ht="12.75">
      <c r="A13" s="9">
        <v>2</v>
      </c>
      <c r="B13" s="30" t="str">
        <f>' mladší'!B13:C13</f>
        <v>Kožlany A</v>
      </c>
      <c r="C13" s="30"/>
      <c r="D13" s="9">
        <f>' mladší'!D13</f>
        <v>33.94</v>
      </c>
      <c r="E13" s="9">
        <f>' mladší'!E13</f>
        <v>22.63</v>
      </c>
      <c r="F13" s="9">
        <f>' mladší'!F13</f>
        <v>22.63</v>
      </c>
      <c r="G13" s="9">
        <f>' mladší'!G13</f>
        <v>14</v>
      </c>
      <c r="H13" s="9">
        <f>' mladší'!H13</f>
        <v>56.56999999999999</v>
      </c>
      <c r="I13" s="9">
        <f>' mladší'!I13</f>
        <v>14</v>
      </c>
    </row>
    <row r="14" spans="1:9" s="6" customFormat="1" ht="12.75">
      <c r="A14" s="9">
        <v>3</v>
      </c>
      <c r="B14" s="30" t="str">
        <f>' mladší'!B14:C14</f>
        <v>Dýšina A</v>
      </c>
      <c r="C14" s="30"/>
      <c r="D14" s="9">
        <f>' mladší'!D14</f>
        <v>68.4</v>
      </c>
      <c r="E14" s="9">
        <f>' mladší'!E14</f>
        <v>43.37</v>
      </c>
      <c r="F14" s="9">
        <f>' mladší'!F14</f>
        <v>43.37</v>
      </c>
      <c r="G14" s="9">
        <f>' mladší'!G14</f>
        <v>27</v>
      </c>
      <c r="H14" s="9">
        <f>' mladší'!H14</f>
        <v>111.77000000000001</v>
      </c>
      <c r="I14" s="9">
        <f>' mladší'!I14</f>
        <v>25</v>
      </c>
    </row>
    <row r="15" spans="1:9" s="6" customFormat="1" ht="12.75">
      <c r="A15" s="9">
        <v>4</v>
      </c>
      <c r="B15" s="30" t="str">
        <f>' mladší'!B15:C15</f>
        <v>Bučí</v>
      </c>
      <c r="C15" s="30"/>
      <c r="D15" s="9">
        <f>' mladší'!D15</f>
        <v>30.36</v>
      </c>
      <c r="E15" s="9">
        <f>' mladší'!E15</f>
        <v>17.18</v>
      </c>
      <c r="F15" s="9">
        <f>' mladší'!F15</f>
        <v>17.18</v>
      </c>
      <c r="G15" s="9">
        <f>' mladší'!G15</f>
        <v>4</v>
      </c>
      <c r="H15" s="9">
        <f>' mladší'!H15</f>
        <v>47.54</v>
      </c>
      <c r="I15" s="9">
        <f>' mladší'!I15</f>
        <v>7</v>
      </c>
    </row>
    <row r="16" spans="1:9" s="6" customFormat="1" ht="12.75">
      <c r="A16" s="9">
        <v>5</v>
      </c>
      <c r="B16" s="30" t="str">
        <f>' mladší'!B16:C16</f>
        <v>H.Hradiste C</v>
      </c>
      <c r="C16" s="30"/>
      <c r="D16" s="9">
        <f>' mladší'!D16</f>
        <v>27.74</v>
      </c>
      <c r="E16" s="9">
        <f>' mladší'!E16</f>
        <v>20.99</v>
      </c>
      <c r="F16" s="9">
        <f>' mladší'!F16</f>
        <v>20.99</v>
      </c>
      <c r="G16" s="9">
        <f>' mladší'!G16</f>
        <v>9</v>
      </c>
      <c r="H16" s="9">
        <f>' mladší'!H16</f>
        <v>48.73</v>
      </c>
      <c r="I16" s="9">
        <f>' mladší'!I16</f>
        <v>8</v>
      </c>
    </row>
    <row r="17" spans="1:9" s="6" customFormat="1" ht="12.75">
      <c r="A17" s="9">
        <v>6</v>
      </c>
      <c r="B17" s="30" t="str">
        <f>' mladší'!B17:C17</f>
        <v>Lité</v>
      </c>
      <c r="C17" s="30"/>
      <c r="D17" s="9">
        <f>' mladší'!D17</f>
        <v>25.69</v>
      </c>
      <c r="E17" s="9">
        <f>' mladší'!E17</f>
        <v>25.73</v>
      </c>
      <c r="F17" s="9">
        <f>' mladší'!F17</f>
        <v>25.69</v>
      </c>
      <c r="G17" s="9">
        <f>' mladší'!G17</f>
        <v>19</v>
      </c>
      <c r="H17" s="9">
        <f>' mladší'!H17</f>
        <v>51.42</v>
      </c>
      <c r="I17" s="9">
        <f>' mladší'!I17</f>
        <v>11</v>
      </c>
    </row>
    <row r="18" spans="1:9" s="6" customFormat="1" ht="12.75">
      <c r="A18" s="9">
        <v>7</v>
      </c>
      <c r="B18" s="30" t="str">
        <f>' mladší'!B18:C18</f>
        <v>Ledce A</v>
      </c>
      <c r="C18" s="30"/>
      <c r="D18" s="9">
        <f>' mladší'!D18</f>
        <v>17.94</v>
      </c>
      <c r="E18" s="9">
        <f>' mladší'!E18</f>
        <v>24.53</v>
      </c>
      <c r="F18" s="9">
        <f>' mladší'!F18</f>
        <v>17.94</v>
      </c>
      <c r="G18" s="9">
        <f>' mladší'!G18</f>
        <v>6</v>
      </c>
      <c r="H18" s="9">
        <f>' mladší'!H18</f>
        <v>42.47</v>
      </c>
      <c r="I18" s="9">
        <f>' mladší'!I18</f>
        <v>5</v>
      </c>
    </row>
    <row r="19" spans="1:9" s="6" customFormat="1" ht="12.75">
      <c r="A19" s="9">
        <v>8</v>
      </c>
      <c r="B19" s="30" t="str">
        <f>' mladší'!B19:C19</f>
        <v>Dýšina B</v>
      </c>
      <c r="C19" s="30"/>
      <c r="D19" s="9">
        <f>' mladší'!D19</f>
        <v>42.58</v>
      </c>
      <c r="E19" s="9">
        <f>' mladší'!E19</f>
        <v>38.31</v>
      </c>
      <c r="F19" s="9">
        <f>' mladší'!F19</f>
        <v>38.31</v>
      </c>
      <c r="G19" s="9">
        <f>' mladší'!G19</f>
        <v>26</v>
      </c>
      <c r="H19" s="9">
        <f>' mladší'!H19</f>
        <v>80.89</v>
      </c>
      <c r="I19" s="9">
        <f>' mladší'!I19</f>
        <v>23</v>
      </c>
    </row>
    <row r="20" spans="1:9" s="6" customFormat="1" ht="12.75">
      <c r="A20" s="9">
        <v>9</v>
      </c>
      <c r="B20" s="30" t="str">
        <f>' mladší'!B20:C20</f>
        <v>Všeruby B</v>
      </c>
      <c r="C20" s="30"/>
      <c r="D20" s="9">
        <f>' mladší'!D20</f>
        <v>999</v>
      </c>
      <c r="E20" s="9">
        <f>' mladší'!E20</f>
        <v>999</v>
      </c>
      <c r="F20" s="9" t="b">
        <f>' mladší'!F20</f>
        <v>0</v>
      </c>
      <c r="G20" s="9" t="e">
        <f>' mladší'!G20</f>
        <v>#N/A</v>
      </c>
      <c r="H20" s="9">
        <f>' mladší'!H20</f>
        <v>1998</v>
      </c>
      <c r="I20" s="9">
        <f>' mladší'!I20</f>
        <v>29</v>
      </c>
    </row>
    <row r="21" spans="1:9" s="6" customFormat="1" ht="12.75">
      <c r="A21" s="9">
        <v>10</v>
      </c>
      <c r="B21" s="30" t="str">
        <f>' mladší'!B21:C21</f>
        <v>Obora D</v>
      </c>
      <c r="C21" s="30"/>
      <c r="D21" s="9">
        <f>' mladší'!D21</f>
        <v>40.05</v>
      </c>
      <c r="E21" s="9">
        <f>' mladší'!E21</f>
        <v>31.64</v>
      </c>
      <c r="F21" s="9">
        <f>' mladší'!F21</f>
        <v>31.64</v>
      </c>
      <c r="G21" s="9">
        <f>' mladší'!G21</f>
        <v>24</v>
      </c>
      <c r="H21" s="9">
        <f>' mladší'!H21</f>
        <v>71.69</v>
      </c>
      <c r="I21" s="9">
        <f>' mladší'!I21</f>
        <v>21</v>
      </c>
    </row>
    <row r="22" spans="1:9" s="6" customFormat="1" ht="12.75">
      <c r="A22" s="9">
        <v>11</v>
      </c>
      <c r="B22" s="30" t="str">
        <f>' mladší'!B22:C22</f>
        <v>Chotíkov</v>
      </c>
      <c r="C22" s="30"/>
      <c r="D22" s="9">
        <f>' mladší'!D22</f>
        <v>66.29</v>
      </c>
      <c r="E22" s="9">
        <f>' mladší'!E22</f>
        <v>28.54</v>
      </c>
      <c r="F22" s="9">
        <f>' mladší'!F22</f>
        <v>28.54</v>
      </c>
      <c r="G22" s="9">
        <f>' mladší'!G22</f>
        <v>21</v>
      </c>
      <c r="H22" s="9">
        <f>' mladší'!H22</f>
        <v>94.83000000000001</v>
      </c>
      <c r="I22" s="9">
        <f>' mladší'!I22</f>
        <v>24</v>
      </c>
    </row>
    <row r="23" spans="1:9" s="6" customFormat="1" ht="12.75">
      <c r="A23" s="9">
        <v>12</v>
      </c>
      <c r="B23" s="30" t="str">
        <f>' mladší'!B23:C23</f>
        <v>Robčice</v>
      </c>
      <c r="C23" s="30"/>
      <c r="D23" s="9">
        <f>' mladší'!D23</f>
        <v>17.45</v>
      </c>
      <c r="E23" s="9">
        <f>' mladší'!E23</f>
        <v>17.6</v>
      </c>
      <c r="F23" s="9">
        <f>' mladší'!F23</f>
        <v>17.45</v>
      </c>
      <c r="G23" s="9">
        <f>' mladší'!G23</f>
        <v>5</v>
      </c>
      <c r="H23" s="9">
        <f>' mladší'!H23</f>
        <v>35.05</v>
      </c>
      <c r="I23" s="9">
        <f>' mladší'!I23</f>
        <v>2</v>
      </c>
    </row>
    <row r="24" spans="1:9" s="6" customFormat="1" ht="12.75">
      <c r="A24" s="9">
        <v>13</v>
      </c>
      <c r="B24" s="30" t="str">
        <f>' mladší'!B24:C24</f>
        <v>Nevřeň A</v>
      </c>
      <c r="C24" s="30"/>
      <c r="D24" s="9">
        <f>' mladší'!D24</f>
        <v>17.1</v>
      </c>
      <c r="E24" s="9">
        <f>' mladší'!E24</f>
        <v>19.2</v>
      </c>
      <c r="F24" s="9">
        <f>' mladší'!F24</f>
        <v>17.1</v>
      </c>
      <c r="G24" s="9">
        <f>' mladší'!G24</f>
        <v>2</v>
      </c>
      <c r="H24" s="9">
        <f>' mladší'!H24</f>
        <v>36.3</v>
      </c>
      <c r="I24" s="9">
        <f>' mladší'!I24</f>
        <v>4</v>
      </c>
    </row>
    <row r="25" spans="1:9" s="6" customFormat="1" ht="12.75">
      <c r="A25" s="9">
        <v>14</v>
      </c>
      <c r="B25" s="30" t="str">
        <f>' mladší'!B25:C25</f>
        <v>H.Hradisště B</v>
      </c>
      <c r="C25" s="30"/>
      <c r="D25" s="9">
        <f>' mladší'!D25</f>
        <v>20.83</v>
      </c>
      <c r="E25" s="9">
        <f>' mladší'!E25</f>
        <v>35.4</v>
      </c>
      <c r="F25" s="9">
        <f>' mladší'!F25</f>
        <v>20.83</v>
      </c>
      <c r="G25" s="9">
        <f>' mladší'!G25</f>
        <v>8</v>
      </c>
      <c r="H25" s="9">
        <f>' mladší'!H25</f>
        <v>56.23</v>
      </c>
      <c r="I25" s="9">
        <f>' mladší'!I25</f>
        <v>13</v>
      </c>
    </row>
    <row r="26" spans="1:9" s="6" customFormat="1" ht="12.75">
      <c r="A26" s="9">
        <v>15</v>
      </c>
      <c r="B26" s="30" t="str">
        <f>' mladší'!B26:C26</f>
        <v>Kaznějov</v>
      </c>
      <c r="C26" s="30"/>
      <c r="D26" s="9">
        <f>' mladší'!D26</f>
        <v>26.4</v>
      </c>
      <c r="E26" s="9">
        <f>' mladší'!E26</f>
        <v>23.82</v>
      </c>
      <c r="F26" s="9">
        <f>' mladší'!F26</f>
        <v>23.82</v>
      </c>
      <c r="G26" s="9">
        <f>' mladší'!G26</f>
        <v>15</v>
      </c>
      <c r="H26" s="9">
        <f>' mladší'!H26</f>
        <v>50.22</v>
      </c>
      <c r="I26" s="9">
        <f>' mladší'!I26</f>
        <v>10</v>
      </c>
    </row>
    <row r="27" spans="1:9" s="6" customFormat="1" ht="12.75">
      <c r="A27" s="9">
        <v>16</v>
      </c>
      <c r="B27" s="30" t="str">
        <f>' mladší'!B27:C27</f>
        <v>Manětín B</v>
      </c>
      <c r="C27" s="30"/>
      <c r="D27" s="9">
        <f>' mladší'!D27</f>
        <v>24.33</v>
      </c>
      <c r="E27" s="9">
        <f>' mladší'!E27</f>
        <v>28.72</v>
      </c>
      <c r="F27" s="9">
        <f>' mladší'!F27</f>
        <v>24.33</v>
      </c>
      <c r="G27" s="9">
        <f>' mladší'!G27</f>
        <v>16</v>
      </c>
      <c r="H27" s="9">
        <f>' mladší'!H27</f>
        <v>53.05</v>
      </c>
      <c r="I27" s="9">
        <f>' mladší'!I27</f>
        <v>12</v>
      </c>
    </row>
    <row r="28" spans="1:9" s="6" customFormat="1" ht="12.75">
      <c r="A28" s="9">
        <v>17</v>
      </c>
      <c r="B28" s="30" t="str">
        <f>' mladší'!B28:C28</f>
        <v>Ledce B</v>
      </c>
      <c r="C28" s="30"/>
      <c r="D28" s="9">
        <f>' mladší'!D28</f>
        <v>25.37</v>
      </c>
      <c r="E28" s="9">
        <f>' mladší'!E28</f>
        <v>34.69</v>
      </c>
      <c r="F28" s="9">
        <f>' mladší'!F28</f>
        <v>25.37</v>
      </c>
      <c r="G28" s="9">
        <f>' mladší'!G28</f>
        <v>18</v>
      </c>
      <c r="H28" s="9">
        <f>' mladší'!H28</f>
        <v>60.06</v>
      </c>
      <c r="I28" s="9">
        <f>' mladší'!I28</f>
        <v>18</v>
      </c>
    </row>
    <row r="29" spans="1:9" s="6" customFormat="1" ht="12.75">
      <c r="A29" s="9">
        <v>18</v>
      </c>
      <c r="B29" s="30" t="str">
        <f>' mladší'!B29:C29</f>
        <v>Mrtník A</v>
      </c>
      <c r="C29" s="30"/>
      <c r="D29" s="9">
        <f>' mladší'!D29</f>
        <v>27.49</v>
      </c>
      <c r="E29" s="9">
        <f>' mladší'!E29</f>
        <v>32.17</v>
      </c>
      <c r="F29" s="9">
        <f>' mladší'!F29</f>
        <v>27.49</v>
      </c>
      <c r="G29" s="9">
        <f>' mladší'!G29</f>
        <v>20</v>
      </c>
      <c r="H29" s="9">
        <f>' mladší'!H29</f>
        <v>59.66</v>
      </c>
      <c r="I29" s="9">
        <f>' mladší'!I29</f>
        <v>17</v>
      </c>
    </row>
    <row r="30" spans="1:9" s="6" customFormat="1" ht="12.75">
      <c r="A30" s="9">
        <v>19</v>
      </c>
      <c r="B30" s="30" t="str">
        <f>' mladší'!B30:C30</f>
        <v>Obora C</v>
      </c>
      <c r="C30" s="30"/>
      <c r="D30" s="9">
        <f>' mladší'!D30</f>
        <v>29.32</v>
      </c>
      <c r="E30" s="9">
        <f>' mladší'!E30</f>
        <v>999</v>
      </c>
      <c r="F30" s="9">
        <f>' mladší'!F30</f>
        <v>29.32</v>
      </c>
      <c r="G30" s="9">
        <f>' mladší'!G30</f>
        <v>22</v>
      </c>
      <c r="H30" s="9">
        <f>' mladší'!H30</f>
        <v>1028.32</v>
      </c>
      <c r="I30" s="9">
        <f>' mladší'!I30</f>
        <v>27</v>
      </c>
    </row>
    <row r="31" spans="1:9" s="6" customFormat="1" ht="12.75">
      <c r="A31" s="9">
        <v>20</v>
      </c>
      <c r="B31" s="30" t="str">
        <f>' mladší'!B31:C31</f>
        <v>Kožlany B</v>
      </c>
      <c r="C31" s="30"/>
      <c r="D31" s="9">
        <f>' mladší'!D31</f>
        <v>36.01</v>
      </c>
      <c r="E31" s="9">
        <f>' mladší'!E31</f>
        <v>29.83</v>
      </c>
      <c r="F31" s="9">
        <f>' mladší'!F31</f>
        <v>29.83</v>
      </c>
      <c r="G31" s="9">
        <f>' mladší'!G31</f>
        <v>23</v>
      </c>
      <c r="H31" s="9">
        <f>' mladší'!H31</f>
        <v>65.84</v>
      </c>
      <c r="I31" s="9">
        <f>' mladší'!I31</f>
        <v>20</v>
      </c>
    </row>
    <row r="32" spans="1:9" s="6" customFormat="1" ht="12.75">
      <c r="A32" s="9">
        <v>21</v>
      </c>
      <c r="B32" s="30" t="str">
        <f>' mladší'!B32:C32</f>
        <v>Nevřeň B</v>
      </c>
      <c r="C32" s="30"/>
      <c r="D32" s="9">
        <f>' mladší'!D32</f>
        <v>999</v>
      </c>
      <c r="E32" s="9">
        <f>' mladší'!E32</f>
        <v>999</v>
      </c>
      <c r="F32" s="9" t="b">
        <f>' mladší'!F32</f>
        <v>0</v>
      </c>
      <c r="G32" s="9" t="e">
        <f>' mladší'!G32</f>
        <v>#N/A</v>
      </c>
      <c r="H32" s="9">
        <f>' mladší'!H32</f>
        <v>1998</v>
      </c>
      <c r="I32" s="9">
        <f>' mladší'!I32</f>
        <v>29</v>
      </c>
    </row>
    <row r="33" spans="1:9" s="6" customFormat="1" ht="12.75">
      <c r="A33" s="9">
        <v>22</v>
      </c>
      <c r="B33" s="30" t="str">
        <f>' mladší'!B33:C33</f>
        <v>Nekmíř</v>
      </c>
      <c r="C33" s="30"/>
      <c r="D33" s="9">
        <f>' mladší'!D33</f>
        <v>17.9</v>
      </c>
      <c r="E33" s="9">
        <f>' mladší'!E33</f>
        <v>17.15</v>
      </c>
      <c r="F33" s="9">
        <f>' mladší'!F33</f>
        <v>17.15</v>
      </c>
      <c r="G33" s="9">
        <f>' mladší'!G33</f>
        <v>3</v>
      </c>
      <c r="H33" s="9">
        <f>' mladší'!H33</f>
        <v>35.05</v>
      </c>
      <c r="I33" s="9">
        <f>' mladší'!I33</f>
        <v>2</v>
      </c>
    </row>
    <row r="34" spans="1:9" s="6" customFormat="1" ht="12.75">
      <c r="A34" s="9">
        <v>23</v>
      </c>
      <c r="B34" s="30" t="str">
        <f>' mladší'!B34:C34</f>
        <v>Všeruby A</v>
      </c>
      <c r="C34" s="30"/>
      <c r="D34" s="9">
        <f>' mladší'!D34</f>
        <v>27.59</v>
      </c>
      <c r="E34" s="9">
        <f>' mladší'!E34</f>
        <v>21.48</v>
      </c>
      <c r="F34" s="9">
        <f>' mladší'!F34</f>
        <v>21.48</v>
      </c>
      <c r="G34" s="9">
        <f>' mladší'!G34</f>
        <v>12</v>
      </c>
      <c r="H34" s="9">
        <f>' mladší'!H34</f>
        <v>49.07</v>
      </c>
      <c r="I34" s="9">
        <f>' mladší'!I34</f>
        <v>9</v>
      </c>
    </row>
    <row r="35" spans="1:9" s="6" customFormat="1" ht="12.75">
      <c r="A35" s="9">
        <v>24</v>
      </c>
      <c r="B35" s="30" t="str">
        <f>' mladší'!B35:C35</f>
        <v>Mrtník B</v>
      </c>
      <c r="C35" s="30"/>
      <c r="D35" s="9">
        <f>' mladší'!D35</f>
        <v>38.56</v>
      </c>
      <c r="E35" s="9">
        <f>' mladší'!E35</f>
        <v>33.65</v>
      </c>
      <c r="F35" s="9">
        <f>' mladší'!F35</f>
        <v>33.65</v>
      </c>
      <c r="G35" s="9">
        <f>' mladší'!G35</f>
        <v>25</v>
      </c>
      <c r="H35" s="9">
        <f>' mladší'!H35</f>
        <v>72.21000000000001</v>
      </c>
      <c r="I35" s="9">
        <f>' mladší'!I35</f>
        <v>22</v>
      </c>
    </row>
    <row r="36" spans="1:9" s="6" customFormat="1" ht="12.75">
      <c r="A36" s="9">
        <v>25</v>
      </c>
      <c r="B36" s="30" t="str">
        <f>' mladší'!B36:C36</f>
        <v>Obora B</v>
      </c>
      <c r="C36" s="30"/>
      <c r="D36" s="9">
        <f>' mladší'!D36</f>
        <v>34.02</v>
      </c>
      <c r="E36" s="9">
        <f>' mladší'!E36</f>
        <v>24.8</v>
      </c>
      <c r="F36" s="9">
        <f>' mladší'!F36</f>
        <v>24.8</v>
      </c>
      <c r="G36" s="9">
        <f>' mladší'!G36</f>
        <v>17</v>
      </c>
      <c r="H36" s="9">
        <f>' mladší'!H36</f>
        <v>58.82000000000001</v>
      </c>
      <c r="I36" s="9">
        <f>' mladší'!I36</f>
        <v>16</v>
      </c>
    </row>
    <row r="37" spans="1:9" s="6" customFormat="1" ht="12.75">
      <c r="A37" s="9">
        <v>26</v>
      </c>
      <c r="B37" s="30" t="str">
        <f>' mladší'!B37:C37</f>
        <v>Manětín A</v>
      </c>
      <c r="C37" s="30"/>
      <c r="D37" s="9">
        <f>' mladší'!D37</f>
        <v>25.46</v>
      </c>
      <c r="E37" s="9">
        <f>' mladší'!E37</f>
        <v>21.54</v>
      </c>
      <c r="F37" s="9">
        <f>' mladší'!F37</f>
        <v>21.54</v>
      </c>
      <c r="G37" s="9">
        <f>' mladší'!G37</f>
        <v>13</v>
      </c>
      <c r="H37" s="9">
        <f>' mladší'!H37</f>
        <v>47</v>
      </c>
      <c r="I37" s="9">
        <f>' mladší'!I37</f>
        <v>6</v>
      </c>
    </row>
    <row r="38" spans="1:9" s="6" customFormat="1" ht="12.75">
      <c r="A38" s="9">
        <v>27</v>
      </c>
      <c r="B38" s="30" t="str">
        <f>' mladší'!B38:C38</f>
        <v>H.Hradiště A</v>
      </c>
      <c r="C38" s="30"/>
      <c r="D38" s="9">
        <f>' mladší'!D38</f>
        <v>18.65</v>
      </c>
      <c r="E38" s="9">
        <f>' mladší'!E38</f>
        <v>999</v>
      </c>
      <c r="F38" s="9">
        <f>' mladší'!F38</f>
        <v>18.65</v>
      </c>
      <c r="G38" s="9">
        <f>' mladší'!G38</f>
        <v>7</v>
      </c>
      <c r="H38" s="9">
        <f>' mladší'!H38</f>
        <v>1017.65</v>
      </c>
      <c r="I38" s="9">
        <f>' mladší'!I38</f>
        <v>26</v>
      </c>
    </row>
    <row r="39" spans="1:9" s="6" customFormat="1" ht="12.75">
      <c r="A39" s="9">
        <v>28</v>
      </c>
      <c r="B39" s="30" t="str">
        <f>' mladší'!B39:C39</f>
        <v>Úněšov</v>
      </c>
      <c r="C39" s="30"/>
      <c r="D39" s="9">
        <f>' mladší'!D39</f>
        <v>43.41</v>
      </c>
      <c r="E39" s="9">
        <f>' mladší'!E39</f>
        <v>21.35</v>
      </c>
      <c r="F39" s="9">
        <f>' mladší'!F39</f>
        <v>21.35</v>
      </c>
      <c r="G39" s="9">
        <f>' mladší'!G39</f>
        <v>10</v>
      </c>
      <c r="H39" s="9">
        <f>' mladší'!H39</f>
        <v>64.75999999999999</v>
      </c>
      <c r="I39" s="9">
        <f>' mladší'!I39</f>
        <v>19</v>
      </c>
    </row>
    <row r="40" spans="1:9" s="6" customFormat="1" ht="12.75">
      <c r="A40" s="9">
        <v>29</v>
      </c>
      <c r="B40" s="30" t="str">
        <f>' mladší'!B40:C40</f>
        <v>Nekmíř B</v>
      </c>
      <c r="C40" s="30"/>
      <c r="D40" s="9">
        <f>' mladší'!D40</f>
        <v>79.54</v>
      </c>
      <c r="E40" s="9">
        <f>' mladší'!E40</f>
        <v>999</v>
      </c>
      <c r="F40" s="9">
        <f>' mladší'!F40</f>
        <v>79.54</v>
      </c>
      <c r="G40" s="9">
        <f>' mladší'!G40</f>
        <v>28</v>
      </c>
      <c r="H40" s="9">
        <f>' mladší'!H40</f>
        <v>1078.54</v>
      </c>
      <c r="I40" s="9">
        <f>' mladší'!I40</f>
        <v>28</v>
      </c>
    </row>
    <row r="41" spans="1:9" s="6" customFormat="1" ht="12.75">
      <c r="A41" s="9">
        <v>30</v>
      </c>
      <c r="B41" s="30" t="str">
        <f>' mladší'!B41:C41</f>
        <v>Obora A</v>
      </c>
      <c r="C41" s="30"/>
      <c r="D41" s="9">
        <f>' mladší'!D41</f>
        <v>17.22</v>
      </c>
      <c r="E41" s="9">
        <f>' mladší'!E41</f>
        <v>16.85</v>
      </c>
      <c r="F41" s="9">
        <f>' mladší'!F41</f>
        <v>16.85</v>
      </c>
      <c r="G41" s="9">
        <f>' mladší'!G41</f>
        <v>1</v>
      </c>
      <c r="H41" s="9">
        <f>' mladší'!H41</f>
        <v>34.07</v>
      </c>
      <c r="I41" s="9">
        <f>' mladší'!I41</f>
        <v>1</v>
      </c>
    </row>
    <row r="42" spans="1:9" ht="12.75" hidden="1">
      <c r="A42" s="9">
        <v>31</v>
      </c>
      <c r="B42" s="30">
        <f>' mladší'!B42:C42</f>
        <v>0</v>
      </c>
      <c r="C42" s="30"/>
      <c r="D42" s="9">
        <f>' mladší'!D42</f>
        <v>999</v>
      </c>
      <c r="E42" s="9">
        <f>' mladší'!E42</f>
        <v>999</v>
      </c>
      <c r="F42" s="9" t="b">
        <f>' mladší'!F42</f>
        <v>0</v>
      </c>
      <c r="G42" s="9" t="e">
        <f>' mladší'!G42</f>
        <v>#N/A</v>
      </c>
      <c r="H42" s="9">
        <f>' mladší'!H42</f>
        <v>0</v>
      </c>
      <c r="I42" s="9" t="e">
        <f>' mladší'!I42</f>
        <v>#N/A</v>
      </c>
    </row>
    <row r="43" spans="1:9" ht="12.75" hidden="1">
      <c r="A43" s="9">
        <v>32</v>
      </c>
      <c r="B43" s="30">
        <f>' mladší'!B43:C43</f>
        <v>0</v>
      </c>
      <c r="C43" s="30"/>
      <c r="D43" s="9">
        <f>' mladší'!D43</f>
        <v>999</v>
      </c>
      <c r="E43" s="9">
        <f>' mladší'!E43</f>
        <v>999</v>
      </c>
      <c r="F43" s="9" t="b">
        <f>' mladší'!F43</f>
        <v>0</v>
      </c>
      <c r="G43" s="9" t="e">
        <f>' mladší'!G43</f>
        <v>#N/A</v>
      </c>
      <c r="H43" s="9">
        <f>' mladší'!H43</f>
        <v>0</v>
      </c>
      <c r="I43" s="9" t="e">
        <f>' mladší'!I43</f>
        <v>#N/A</v>
      </c>
    </row>
    <row r="44" spans="1:9" ht="12.75" hidden="1">
      <c r="A44" s="9">
        <v>33</v>
      </c>
      <c r="B44" s="30">
        <f>' mladší'!B44:C44</f>
        <v>0</v>
      </c>
      <c r="C44" s="30"/>
      <c r="D44" s="9">
        <f>' mladší'!D44</f>
        <v>999</v>
      </c>
      <c r="E44" s="9">
        <f>' mladší'!E44</f>
        <v>999</v>
      </c>
      <c r="F44" s="9" t="b">
        <f>' mladší'!F44</f>
        <v>0</v>
      </c>
      <c r="G44" s="9" t="e">
        <f>' mladší'!G44</f>
        <v>#N/A</v>
      </c>
      <c r="H44" s="9">
        <f>' mladší'!H44</f>
        <v>0</v>
      </c>
      <c r="I44" s="9" t="e">
        <f>' mladší'!I44</f>
        <v>#N/A</v>
      </c>
    </row>
    <row r="45" spans="1:9" ht="12.75" hidden="1">
      <c r="A45" s="9">
        <v>34</v>
      </c>
      <c r="B45" s="30">
        <f>' mladší'!B45:C45</f>
        <v>0</v>
      </c>
      <c r="C45" s="30"/>
      <c r="D45" s="9">
        <f>' mladší'!D45</f>
        <v>999</v>
      </c>
      <c r="E45" s="9">
        <f>' mladší'!E45</f>
        <v>999</v>
      </c>
      <c r="F45" s="9" t="b">
        <f>' mladší'!F45</f>
        <v>0</v>
      </c>
      <c r="G45" s="9" t="e">
        <f>' mladší'!G45</f>
        <v>#N/A</v>
      </c>
      <c r="H45" s="9">
        <f>' mladší'!H45</f>
        <v>0</v>
      </c>
      <c r="I45" s="9" t="e">
        <f>' mladší'!I45</f>
        <v>#N/A</v>
      </c>
    </row>
    <row r="46" spans="1:9" ht="12.75" hidden="1">
      <c r="A46" s="9">
        <v>35</v>
      </c>
      <c r="B46" s="30">
        <f>' mladší'!B46:C46</f>
        <v>0</v>
      </c>
      <c r="C46" s="30"/>
      <c r="D46" s="9">
        <f>' mladší'!D46</f>
        <v>999</v>
      </c>
      <c r="E46" s="9">
        <f>' mladší'!E46</f>
        <v>999</v>
      </c>
      <c r="F46" s="9" t="b">
        <f>' mladší'!F46</f>
        <v>0</v>
      </c>
      <c r="G46" s="9" t="e">
        <f>' mladší'!G46</f>
        <v>#N/A</v>
      </c>
      <c r="H46" s="9">
        <f>' mladší'!H46</f>
        <v>0</v>
      </c>
      <c r="I46" s="9" t="e">
        <f>' mladší'!I46</f>
        <v>#N/A</v>
      </c>
    </row>
    <row r="47" spans="1:9" ht="12.75" hidden="1">
      <c r="A47" s="9">
        <v>36</v>
      </c>
      <c r="B47" s="30">
        <f>' mladší'!B47:C47</f>
        <v>0</v>
      </c>
      <c r="C47" s="30"/>
      <c r="D47" s="9">
        <f>' mladší'!D47</f>
        <v>999</v>
      </c>
      <c r="E47" s="9">
        <f>' mladší'!E47</f>
        <v>999</v>
      </c>
      <c r="F47" s="9" t="b">
        <f>' mladší'!F47</f>
        <v>0</v>
      </c>
      <c r="G47" s="9" t="e">
        <f>' mladší'!G47</f>
        <v>#N/A</v>
      </c>
      <c r="H47" s="9">
        <f>' mladší'!H47</f>
        <v>0</v>
      </c>
      <c r="I47" s="9" t="e">
        <f>' mladší'!I47</f>
        <v>#N/A</v>
      </c>
    </row>
    <row r="48" spans="1:9" ht="12.75" hidden="1">
      <c r="A48" s="9">
        <v>37</v>
      </c>
      <c r="B48" s="30">
        <f>' mladší'!B48:C48</f>
        <v>0</v>
      </c>
      <c r="C48" s="30"/>
      <c r="D48" s="9">
        <f>' mladší'!D48</f>
        <v>999</v>
      </c>
      <c r="E48" s="9">
        <f>' mladší'!E48</f>
        <v>999</v>
      </c>
      <c r="F48" s="9" t="b">
        <f>' mladší'!F48</f>
        <v>0</v>
      </c>
      <c r="G48" s="9" t="e">
        <f>' mladší'!G48</f>
        <v>#N/A</v>
      </c>
      <c r="H48" s="9">
        <f>' mladší'!H48</f>
        <v>0</v>
      </c>
      <c r="I48" s="9" t="e">
        <f>' mladší'!I48</f>
        <v>#N/A</v>
      </c>
    </row>
    <row r="49" spans="1:9" ht="12.75" hidden="1">
      <c r="A49" s="9">
        <v>38</v>
      </c>
      <c r="B49" s="30">
        <f>' mladší'!B49:C49</f>
        <v>0</v>
      </c>
      <c r="C49" s="30"/>
      <c r="D49" s="9">
        <f>' mladší'!D49</f>
        <v>999</v>
      </c>
      <c r="E49" s="9">
        <f>' mladší'!E49</f>
        <v>999</v>
      </c>
      <c r="F49" s="9" t="b">
        <f>' mladší'!F49</f>
        <v>0</v>
      </c>
      <c r="G49" s="9" t="e">
        <f>' mladší'!G49</f>
        <v>#N/A</v>
      </c>
      <c r="H49" s="9">
        <f>' mladší'!H49</f>
        <v>0</v>
      </c>
      <c r="I49" s="9" t="e">
        <f>' mladší'!I49</f>
        <v>#N/A</v>
      </c>
    </row>
    <row r="53" spans="1:8" ht="12.75">
      <c r="A53" s="8"/>
      <c r="B53" s="8"/>
      <c r="C53" s="8"/>
      <c r="F53" s="8"/>
      <c r="G53" s="8"/>
      <c r="H53" s="8"/>
    </row>
    <row r="55" spans="1:7" ht="12.75">
      <c r="A55" s="19"/>
      <c r="B55" s="20"/>
      <c r="C55" s="20"/>
      <c r="D55" s="20"/>
      <c r="F55" s="18"/>
      <c r="G55" s="18"/>
    </row>
    <row r="56" spans="1:8" ht="12.75">
      <c r="A56" s="19"/>
      <c r="B56" s="20"/>
      <c r="C56" s="20"/>
      <c r="D56" s="20"/>
      <c r="E56" s="18"/>
      <c r="F56" s="18"/>
      <c r="G56" s="18"/>
      <c r="H56" s="18"/>
    </row>
    <row r="57" spans="1:4" ht="12.75">
      <c r="A57" s="19"/>
      <c r="B57" s="19"/>
      <c r="C57" s="19"/>
      <c r="D57" s="19"/>
    </row>
  </sheetData>
  <sheetProtection/>
  <mergeCells count="46">
    <mergeCell ref="B1:J2"/>
    <mergeCell ref="B11:C11"/>
    <mergeCell ref="A9:H9"/>
    <mergeCell ref="B48:C48"/>
    <mergeCell ref="B13:C13"/>
    <mergeCell ref="B18:C18"/>
    <mergeCell ref="B28:C28"/>
    <mergeCell ref="B29:C29"/>
    <mergeCell ref="B19:C19"/>
    <mergeCell ref="B20:C20"/>
    <mergeCell ref="B21:C21"/>
    <mergeCell ref="B14:C14"/>
    <mergeCell ref="B15:C15"/>
    <mergeCell ref="B16:C16"/>
    <mergeCell ref="B17:C17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B30:C30"/>
    <mergeCell ref="B31:C31"/>
    <mergeCell ref="B32:C32"/>
    <mergeCell ref="B33:C33"/>
    <mergeCell ref="A57:D57"/>
    <mergeCell ref="B40:C40"/>
    <mergeCell ref="B41:C41"/>
    <mergeCell ref="B42:C42"/>
    <mergeCell ref="B43:C43"/>
    <mergeCell ref="B44:C44"/>
    <mergeCell ref="B45:C45"/>
    <mergeCell ref="B46:C46"/>
    <mergeCell ref="B12:C12"/>
    <mergeCell ref="B47:C47"/>
    <mergeCell ref="F55:G55"/>
    <mergeCell ref="E56:H56"/>
    <mergeCell ref="B49:C49"/>
    <mergeCell ref="A55:D55"/>
    <mergeCell ref="A56:D56"/>
    <mergeCell ref="B38:C38"/>
    <mergeCell ref="B39:C39"/>
    <mergeCell ref="B34:C34"/>
  </mergeCells>
  <conditionalFormatting sqref="G12:I4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2"/>
  <headerFooter alignWithMargins="0">
    <oddHeader>&amp;R&amp;14Plzeň 7.května 2011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pkolar</cp:lastModifiedBy>
  <cp:lastPrinted>2011-05-13T11:54:31Z</cp:lastPrinted>
  <dcterms:created xsi:type="dcterms:W3CDTF">2010-05-02T18:26:18Z</dcterms:created>
  <dcterms:modified xsi:type="dcterms:W3CDTF">2011-05-16T08:49:58Z</dcterms:modified>
  <cp:category/>
  <cp:version/>
  <cp:contentType/>
  <cp:contentStatus/>
</cp:coreProperties>
</file>