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or-ci" sheetId="1" r:id="rId1"/>
    <sheet name="dor-k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<sst xmlns="http://schemas.openxmlformats.org/spreadsheetml/2006/main" count="690" uniqueCount="174">
  <si>
    <t>Memoriál VENDULKY FRÁNOVÉ</t>
  </si>
  <si>
    <t>PLZEŇ 9. KVĚTNA 2010</t>
  </si>
  <si>
    <t>KATEGORIE - DOROSTENCI</t>
  </si>
  <si>
    <t>startovní číslo</t>
  </si>
  <si>
    <t xml:space="preserve">JMÉNO </t>
  </si>
  <si>
    <t>PŘÍJMENÍ</t>
  </si>
  <si>
    <t>SDH</t>
  </si>
  <si>
    <t>ZÁKLADNÍ KOLO</t>
  </si>
  <si>
    <t>FINÁLE</t>
  </si>
  <si>
    <t>VYHODNOCENÍ</t>
  </si>
  <si>
    <t>1 pokus</t>
  </si>
  <si>
    <t>2 pokus</t>
  </si>
  <si>
    <t>započtený čas</t>
  </si>
  <si>
    <t>pořadí</t>
  </si>
  <si>
    <t>David</t>
  </si>
  <si>
    <t>Dopirák</t>
  </si>
  <si>
    <t>Holýšov</t>
  </si>
  <si>
    <t>N</t>
  </si>
  <si>
    <t>Matěj</t>
  </si>
  <si>
    <t>Janoušek</t>
  </si>
  <si>
    <t>Nechvalice</t>
  </si>
  <si>
    <t>Michael</t>
  </si>
  <si>
    <t>Laufke</t>
  </si>
  <si>
    <t>Karlinky</t>
  </si>
  <si>
    <t>Pavel</t>
  </si>
  <si>
    <t>Mencl</t>
  </si>
  <si>
    <t>Jakub</t>
  </si>
  <si>
    <t>Zajan</t>
  </si>
  <si>
    <t>Kostomlátky</t>
  </si>
  <si>
    <t>Vojtěch</t>
  </si>
  <si>
    <t>Jiráček</t>
  </si>
  <si>
    <t>Zličín</t>
  </si>
  <si>
    <t>Ondřej</t>
  </si>
  <si>
    <t>Hruška</t>
  </si>
  <si>
    <t>Kieweg</t>
  </si>
  <si>
    <t>Bystřice n. Úhl.</t>
  </si>
  <si>
    <t>Jan</t>
  </si>
  <si>
    <t>Boroň</t>
  </si>
  <si>
    <t>Štěpánovice</t>
  </si>
  <si>
    <t>Radek</t>
  </si>
  <si>
    <t>Zápařka</t>
  </si>
  <si>
    <t>Ivanovice na Hané</t>
  </si>
  <si>
    <t>Loukota</t>
  </si>
  <si>
    <t>Michal</t>
  </si>
  <si>
    <t>Gierlowski</t>
  </si>
  <si>
    <t>Krbec</t>
  </si>
  <si>
    <t>Plesná</t>
  </si>
  <si>
    <t>Bulín</t>
  </si>
  <si>
    <t>Horní Hradiště</t>
  </si>
  <si>
    <t>Hrůza</t>
  </si>
  <si>
    <t>Václav</t>
  </si>
  <si>
    <t>Dolejš</t>
  </si>
  <si>
    <t>Lhotka</t>
  </si>
  <si>
    <t>Soukup</t>
  </si>
  <si>
    <t>Studnička</t>
  </si>
  <si>
    <t>Bezděkov pod Tř.</t>
  </si>
  <si>
    <t xml:space="preserve">Dušan </t>
  </si>
  <si>
    <t>Kusala</t>
  </si>
  <si>
    <t>Hyneš</t>
  </si>
  <si>
    <t>Obora</t>
  </si>
  <si>
    <t>Daniel</t>
  </si>
  <si>
    <t>Vondráček</t>
  </si>
  <si>
    <t>Masařík</t>
  </si>
  <si>
    <t>Ivánek</t>
  </si>
  <si>
    <t>Grassl</t>
  </si>
  <si>
    <t>Ladislav</t>
  </si>
  <si>
    <t>Stejskal</t>
  </si>
  <si>
    <t>Jindra</t>
  </si>
  <si>
    <t>Tomáš</t>
  </si>
  <si>
    <t>Urbánek</t>
  </si>
  <si>
    <t>Patrik</t>
  </si>
  <si>
    <t>Žižka</t>
  </si>
  <si>
    <t>Podhráský</t>
  </si>
  <si>
    <t>Dolní Bukovsko</t>
  </si>
  <si>
    <t>Fanta</t>
  </si>
  <si>
    <t>Wolf</t>
  </si>
  <si>
    <t xml:space="preserve">Marek </t>
  </si>
  <si>
    <t>Mulač</t>
  </si>
  <si>
    <t>Kosova Hora</t>
  </si>
  <si>
    <t>Gregorovič</t>
  </si>
  <si>
    <t>Čermák</t>
  </si>
  <si>
    <t>Líchovy</t>
  </si>
  <si>
    <t>Baštrnák</t>
  </si>
  <si>
    <t>Marek</t>
  </si>
  <si>
    <t>Neumann</t>
  </si>
  <si>
    <t>Knížek</t>
  </si>
  <si>
    <t>Vild</t>
  </si>
  <si>
    <t>František</t>
  </si>
  <si>
    <t>Křivánek</t>
  </si>
  <si>
    <t>Jiří</t>
  </si>
  <si>
    <t>Brabenec</t>
  </si>
  <si>
    <t>Petr</t>
  </si>
  <si>
    <t>n</t>
  </si>
  <si>
    <t>Ivanič</t>
  </si>
  <si>
    <t>Samek</t>
  </si>
  <si>
    <t>KATEGORIE - DOROSTENCI - SUPERFINÁLE</t>
  </si>
  <si>
    <t>pořadí základní kolo</t>
  </si>
  <si>
    <t>čas</t>
  </si>
  <si>
    <t>rozběh o 3 místo</t>
  </si>
  <si>
    <t>rozběh o 1 místo</t>
  </si>
  <si>
    <t>KATEGORIE - DOROSTENKY</t>
  </si>
  <si>
    <t>Kateřina</t>
  </si>
  <si>
    <t>Kloudová</t>
  </si>
  <si>
    <t>Heraltice</t>
  </si>
  <si>
    <t>Marcela</t>
  </si>
  <si>
    <t>Vrtalová</t>
  </si>
  <si>
    <t xml:space="preserve">Veronika </t>
  </si>
  <si>
    <t>Šejbová</t>
  </si>
  <si>
    <t>Petrovice</t>
  </si>
  <si>
    <t>Markéta</t>
  </si>
  <si>
    <t>Škarková</t>
  </si>
  <si>
    <t>Martina</t>
  </si>
  <si>
    <t>Dvořáková</t>
  </si>
  <si>
    <t xml:space="preserve">Věra </t>
  </si>
  <si>
    <t>Šuchmanová</t>
  </si>
  <si>
    <t>Úněšov</t>
  </si>
  <si>
    <t>Pavla</t>
  </si>
  <si>
    <t>Jandová</t>
  </si>
  <si>
    <t>Petra</t>
  </si>
  <si>
    <t>Marešová</t>
  </si>
  <si>
    <t>Brunclíková</t>
  </si>
  <si>
    <t>Mrtník</t>
  </si>
  <si>
    <t>Randová</t>
  </si>
  <si>
    <t>Slezáková</t>
  </si>
  <si>
    <t>Majda</t>
  </si>
  <si>
    <t>Stará</t>
  </si>
  <si>
    <t>Všeruby</t>
  </si>
  <si>
    <t>Nikola</t>
  </si>
  <si>
    <t>Banyiová</t>
  </si>
  <si>
    <t>Jeřmanice</t>
  </si>
  <si>
    <t>Nezbedová</t>
  </si>
  <si>
    <t>Písková Lhota</t>
  </si>
  <si>
    <t>Punčochářová</t>
  </si>
  <si>
    <t xml:space="preserve">Denisa </t>
  </si>
  <si>
    <t>Francová</t>
  </si>
  <si>
    <t>Monika</t>
  </si>
  <si>
    <t>Hnátková</t>
  </si>
  <si>
    <t>Manětín</t>
  </si>
  <si>
    <t>Venčovská</t>
  </si>
  <si>
    <t>Kristenová</t>
  </si>
  <si>
    <t xml:space="preserve">Klára </t>
  </si>
  <si>
    <t>Urbánková</t>
  </si>
  <si>
    <t>Zuzana</t>
  </si>
  <si>
    <t>Kolínová</t>
  </si>
  <si>
    <t>Taťána</t>
  </si>
  <si>
    <t>Krátká</t>
  </si>
  <si>
    <t>Milana</t>
  </si>
  <si>
    <t>Kusalová</t>
  </si>
  <si>
    <t>Hana</t>
  </si>
  <si>
    <t>Škrdlová</t>
  </si>
  <si>
    <t>Lavičková</t>
  </si>
  <si>
    <t>Sabina</t>
  </si>
  <si>
    <t>Vandrovcová</t>
  </si>
  <si>
    <t>Lucie</t>
  </si>
  <si>
    <t>Netíková</t>
  </si>
  <si>
    <t>Koudelová</t>
  </si>
  <si>
    <t>Baudyšová</t>
  </si>
  <si>
    <t>Karolína</t>
  </si>
  <si>
    <t>Genttnerová</t>
  </si>
  <si>
    <t>Andrea</t>
  </si>
  <si>
    <t>Chocholatá</t>
  </si>
  <si>
    <t>Tereza</t>
  </si>
  <si>
    <t>Haklová</t>
  </si>
  <si>
    <t>Kristýna</t>
  </si>
  <si>
    <t>Eretová</t>
  </si>
  <si>
    <t>Březnová</t>
  </si>
  <si>
    <t xml:space="preserve">Adéla </t>
  </si>
  <si>
    <t>Škarvadová</t>
  </si>
  <si>
    <t>Šulková</t>
  </si>
  <si>
    <t>Vanišová</t>
  </si>
  <si>
    <t>Marie</t>
  </si>
  <si>
    <t>Barbora</t>
  </si>
  <si>
    <t>Saková</t>
  </si>
  <si>
    <t>součet časů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</si>
</sst>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0"/>
      <name val="Arial CE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Comic Sans MS"/>
      <family val="4"/>
    </font>
    <font>
      <b/>
      <sz val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 horizontal="center"/>
      <protection locked="0"/>
    </xf>
    <xf numFmtId="4" fontId="9" fillId="0" borderId="19" xfId="0" applyNumberFormat="1" applyFont="1" applyFill="1" applyBorder="1" applyAlignment="1" applyProtection="1">
      <alignment horizontal="center"/>
      <protection locked="0"/>
    </xf>
    <xf numFmtId="4" fontId="10" fillId="0" borderId="20" xfId="0" applyNumberFormat="1" applyFont="1" applyFill="1" applyBorder="1" applyAlignment="1" applyProtection="1">
      <alignment horizontal="center" shrinkToFit="1"/>
      <protection/>
    </xf>
    <xf numFmtId="4" fontId="9" fillId="0" borderId="21" xfId="0" applyNumberFormat="1" applyFont="1" applyFill="1" applyBorder="1" applyAlignment="1" applyProtection="1">
      <alignment horizontal="center"/>
      <protection locked="0"/>
    </xf>
    <xf numFmtId="4" fontId="10" fillId="0" borderId="22" xfId="0" applyNumberFormat="1" applyFont="1" applyFill="1" applyBorder="1" applyAlignment="1" applyProtection="1">
      <alignment horizontal="center" shrinkToFit="1"/>
      <protection/>
    </xf>
    <xf numFmtId="4" fontId="10" fillId="0" borderId="23" xfId="0" applyNumberFormat="1" applyFont="1" applyFill="1" applyBorder="1" applyAlignment="1" applyProtection="1">
      <alignment horizontal="center" shrinkToFit="1"/>
      <protection/>
    </xf>
    <xf numFmtId="0" fontId="9" fillId="0" borderId="24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9" fillId="33" borderId="24" xfId="0" applyNumberFormat="1" applyFont="1" applyFill="1" applyBorder="1" applyAlignment="1" applyProtection="1">
      <alignment horizontal="center"/>
      <protection/>
    </xf>
    <xf numFmtId="0" fontId="0" fillId="0" borderId="27" xfId="0" applyFill="1" applyBorder="1" applyAlignment="1">
      <alignment horizontal="center" vertical="center"/>
    </xf>
    <xf numFmtId="0" fontId="7" fillId="0" borderId="28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0" fontId="11" fillId="0" borderId="0" xfId="0" applyFont="1" applyFill="1" applyAlignment="1">
      <alignment horizontal="center" vertical="center"/>
    </xf>
    <xf numFmtId="0" fontId="0" fillId="0" borderId="30" xfId="0" applyFill="1" applyBorder="1" applyAlignment="1">
      <alignment/>
    </xf>
    <xf numFmtId="0" fontId="12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30" xfId="0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1" xfId="0" applyFill="1" applyBorder="1" applyAlignment="1">
      <alignment horizontal="center"/>
    </xf>
    <xf numFmtId="2" fontId="2" fillId="0" borderId="0" xfId="0" applyNumberFormat="1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Alignment="1" applyProtection="1">
      <alignment horizontal="center" vertical="center"/>
      <protection locked="0"/>
    </xf>
    <xf numFmtId="2" fontId="12" fillId="0" borderId="30" xfId="0" applyNumberFormat="1" applyFont="1" applyFill="1" applyBorder="1" applyAlignment="1">
      <alignment horizontal="center"/>
    </xf>
    <xf numFmtId="2" fontId="12" fillId="0" borderId="3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9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/>
    </xf>
    <xf numFmtId="0" fontId="7" fillId="0" borderId="29" xfId="0" applyFont="1" applyFill="1" applyBorder="1" applyAlignment="1" applyProtection="1">
      <alignment horizontal="center"/>
      <protection locked="0"/>
    </xf>
    <xf numFmtId="4" fontId="10" fillId="0" borderId="33" xfId="0" applyNumberFormat="1" applyFont="1" applyFill="1" applyBorder="1" applyAlignment="1" applyProtection="1">
      <alignment horizontal="center" shrinkToFit="1"/>
      <protection/>
    </xf>
    <xf numFmtId="0" fontId="12" fillId="0" borderId="0" xfId="0" applyFont="1" applyAlignment="1">
      <alignment horizontal="center"/>
    </xf>
    <xf numFmtId="0" fontId="7" fillId="0" borderId="26" xfId="0" applyFont="1" applyFill="1" applyBorder="1" applyAlignment="1" applyProtection="1">
      <alignment horizontal="center"/>
      <protection locked="0"/>
    </xf>
    <xf numFmtId="4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34" xfId="0" applyNumberFormat="1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0" borderId="3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2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0" fillId="0" borderId="52" xfId="0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5.140625" style="37" customWidth="1"/>
    <col min="2" max="3" width="14.7109375" style="38" customWidth="1"/>
    <col min="4" max="4" width="16.7109375" style="38" customWidth="1"/>
    <col min="5" max="5" width="10.7109375" style="38" customWidth="1"/>
    <col min="6" max="6" width="9.7109375" style="38" customWidth="1"/>
    <col min="7" max="7" width="0.2890625" style="38" customWidth="1"/>
    <col min="8" max="8" width="10.7109375" style="38" customWidth="1"/>
    <col min="9" max="9" width="9.140625" style="38" hidden="1" customWidth="1"/>
    <col min="10" max="10" width="10.7109375" style="38" hidden="1" customWidth="1"/>
    <col min="11" max="11" width="11.00390625" style="38" customWidth="1"/>
    <col min="12" max="12" width="9.140625" style="30" customWidth="1"/>
    <col min="13" max="13" width="4.421875" style="30" customWidth="1"/>
    <col min="14" max="14" width="20.00390625" style="49" customWidth="1"/>
    <col min="15" max="16" width="15.8515625" style="30" customWidth="1"/>
    <col min="17" max="17" width="14.421875" style="30" customWidth="1"/>
    <col min="18" max="18" width="13.57421875" style="44" customWidth="1"/>
    <col min="19" max="19" width="9.140625" style="44" customWidth="1"/>
    <col min="20" max="16384" width="9.140625" style="30" customWidth="1"/>
  </cols>
  <sheetData>
    <row r="1" spans="1:19" s="2" customFormat="1" ht="22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N1" s="85" t="s">
        <v>0</v>
      </c>
      <c r="O1" s="85"/>
      <c r="P1" s="85"/>
      <c r="Q1" s="85"/>
      <c r="R1" s="85"/>
      <c r="S1" s="85"/>
    </row>
    <row r="2" spans="1:19" s="2" customFormat="1" ht="4.5" customHeight="1">
      <c r="A2" s="3"/>
      <c r="B2" s="4"/>
      <c r="C2" s="5"/>
      <c r="D2" s="6"/>
      <c r="E2" s="6"/>
      <c r="F2" s="7"/>
      <c r="G2" s="6"/>
      <c r="H2" s="6"/>
      <c r="I2" s="7"/>
      <c r="J2" s="7"/>
      <c r="K2" s="8"/>
      <c r="N2" s="1"/>
      <c r="O2" s="1"/>
      <c r="P2" s="1"/>
      <c r="Q2" s="1"/>
      <c r="R2" s="1"/>
      <c r="S2" s="1"/>
    </row>
    <row r="3" spans="1:19" s="2" customFormat="1" ht="2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N3" s="86" t="s">
        <v>1</v>
      </c>
      <c r="O3" s="86"/>
      <c r="P3" s="86"/>
      <c r="Q3" s="86"/>
      <c r="R3" s="86"/>
      <c r="S3" s="86"/>
    </row>
    <row r="4" spans="1:19" s="2" customFormat="1" ht="4.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N4" s="39"/>
      <c r="O4" s="9"/>
      <c r="P4" s="9"/>
      <c r="Q4" s="9"/>
      <c r="R4" s="9"/>
      <c r="S4" s="9"/>
    </row>
    <row r="5" spans="1:19" s="2" customFormat="1" ht="24.75" customHeight="1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N5" s="87" t="s">
        <v>95</v>
      </c>
      <c r="O5" s="87"/>
      <c r="P5" s="87"/>
      <c r="Q5" s="87"/>
      <c r="R5" s="87"/>
      <c r="S5" s="87"/>
    </row>
    <row r="6" spans="1:19" s="2" customFormat="1" ht="4.5" customHeight="1" thickBot="1">
      <c r="A6" s="3"/>
      <c r="B6" s="10"/>
      <c r="C6" s="10"/>
      <c r="D6" s="10"/>
      <c r="E6" s="10"/>
      <c r="F6" s="11"/>
      <c r="G6" s="10"/>
      <c r="H6" s="10"/>
      <c r="I6" s="11"/>
      <c r="J6" s="11"/>
      <c r="K6" s="12"/>
      <c r="M6" s="3"/>
      <c r="N6" s="39"/>
      <c r="O6" s="10"/>
      <c r="P6" s="10"/>
      <c r="Q6" s="10"/>
      <c r="R6" s="10"/>
      <c r="S6" s="10"/>
    </row>
    <row r="7" spans="1:19" s="3" customFormat="1" ht="19.5" customHeight="1" thickTop="1">
      <c r="A7" s="91" t="s">
        <v>3</v>
      </c>
      <c r="B7" s="93" t="s">
        <v>4</v>
      </c>
      <c r="C7" s="95" t="s">
        <v>5</v>
      </c>
      <c r="D7" s="97" t="s">
        <v>6</v>
      </c>
      <c r="E7" s="99" t="s">
        <v>7</v>
      </c>
      <c r="F7" s="100"/>
      <c r="G7" s="101"/>
      <c r="H7" s="80" t="s">
        <v>8</v>
      </c>
      <c r="I7" s="81"/>
      <c r="J7" s="82"/>
      <c r="K7" s="89" t="s">
        <v>9</v>
      </c>
      <c r="L7" s="90"/>
      <c r="N7" s="88" t="s">
        <v>96</v>
      </c>
      <c r="O7" s="79" t="s">
        <v>4</v>
      </c>
      <c r="P7" s="79" t="s">
        <v>5</v>
      </c>
      <c r="Q7" s="79" t="s">
        <v>6</v>
      </c>
      <c r="R7" s="84" t="s">
        <v>97</v>
      </c>
      <c r="S7" s="84" t="s">
        <v>13</v>
      </c>
    </row>
    <row r="8" spans="1:19" s="3" customFormat="1" ht="23.25" customHeight="1" thickBot="1">
      <c r="A8" s="92"/>
      <c r="B8" s="94"/>
      <c r="C8" s="96"/>
      <c r="D8" s="98"/>
      <c r="E8" s="13" t="s">
        <v>10</v>
      </c>
      <c r="F8" s="14" t="s">
        <v>11</v>
      </c>
      <c r="G8" s="15" t="s">
        <v>12</v>
      </c>
      <c r="H8" s="13" t="s">
        <v>10</v>
      </c>
      <c r="I8" s="16" t="s">
        <v>11</v>
      </c>
      <c r="J8" s="17" t="s">
        <v>12</v>
      </c>
      <c r="K8" s="18" t="s">
        <v>12</v>
      </c>
      <c r="L8" s="19" t="s">
        <v>13</v>
      </c>
      <c r="M8" s="30"/>
      <c r="N8" s="88"/>
      <c r="O8" s="79"/>
      <c r="P8" s="79"/>
      <c r="Q8" s="79"/>
      <c r="R8" s="84"/>
      <c r="S8" s="84"/>
    </row>
    <row r="9" spans="1:19" ht="18" customHeight="1" thickTop="1">
      <c r="A9" s="20">
        <v>25</v>
      </c>
      <c r="B9" s="21" t="s">
        <v>14</v>
      </c>
      <c r="C9" s="21" t="s">
        <v>15</v>
      </c>
      <c r="D9" s="22" t="s">
        <v>16</v>
      </c>
      <c r="E9" s="23">
        <v>27.76</v>
      </c>
      <c r="F9" s="24">
        <v>17.35</v>
      </c>
      <c r="G9" s="25">
        <f aca="true" t="shared" si="0" ref="G9:G51">IF(F9="",E9,IF(E9&lt;F9,E9,F9))</f>
        <v>17.35</v>
      </c>
      <c r="H9" s="23">
        <v>17.12</v>
      </c>
      <c r="I9" s="26" t="s">
        <v>17</v>
      </c>
      <c r="J9" s="27">
        <f aca="true" t="shared" si="1" ref="J9:J51">IF(I9="",H9,IF(H9&lt;I9,H9,I9))</f>
        <v>17.12</v>
      </c>
      <c r="K9" s="28">
        <f>IF(J9="",G9,IF(G9&lt;J9,G9,J9))</f>
        <v>17.12</v>
      </c>
      <c r="L9" s="29">
        <f>RANK(K9,K9:K51,1)</f>
        <v>1</v>
      </c>
      <c r="N9" s="41">
        <v>2</v>
      </c>
      <c r="O9" s="42" t="s">
        <v>18</v>
      </c>
      <c r="P9" s="42" t="s">
        <v>19</v>
      </c>
      <c r="Q9" s="43" t="s">
        <v>20</v>
      </c>
      <c r="R9" s="46">
        <v>17.46</v>
      </c>
      <c r="S9" s="29">
        <v>1</v>
      </c>
    </row>
    <row r="10" spans="1:19" ht="16.5">
      <c r="A10" s="20">
        <v>27</v>
      </c>
      <c r="B10" s="31" t="s">
        <v>18</v>
      </c>
      <c r="C10" s="31" t="s">
        <v>19</v>
      </c>
      <c r="D10" s="32" t="s">
        <v>20</v>
      </c>
      <c r="E10" s="23">
        <v>17.85</v>
      </c>
      <c r="F10" s="24">
        <v>18.25</v>
      </c>
      <c r="G10" s="25">
        <f t="shared" si="0"/>
        <v>17.85</v>
      </c>
      <c r="H10" s="23">
        <v>12.35</v>
      </c>
      <c r="I10" s="26" t="s">
        <v>17</v>
      </c>
      <c r="J10" s="27">
        <f t="shared" si="1"/>
        <v>12.35</v>
      </c>
      <c r="K10" s="28">
        <v>17.35</v>
      </c>
      <c r="L10" s="29">
        <f>RANK(K10,K9:K51,1)</f>
        <v>2</v>
      </c>
      <c r="M10" s="44"/>
      <c r="N10" s="41">
        <v>3</v>
      </c>
      <c r="O10" s="42" t="s">
        <v>21</v>
      </c>
      <c r="P10" s="42" t="s">
        <v>22</v>
      </c>
      <c r="Q10" s="43" t="s">
        <v>23</v>
      </c>
      <c r="R10" s="46" t="s">
        <v>17</v>
      </c>
      <c r="S10" s="29">
        <v>2</v>
      </c>
    </row>
    <row r="11" spans="1:19" ht="16.5">
      <c r="A11" s="20">
        <v>26</v>
      </c>
      <c r="B11" s="31" t="s">
        <v>21</v>
      </c>
      <c r="C11" s="31" t="s">
        <v>22</v>
      </c>
      <c r="D11" s="32" t="s">
        <v>23</v>
      </c>
      <c r="E11" s="23">
        <v>17.93</v>
      </c>
      <c r="F11" s="24" t="s">
        <v>17</v>
      </c>
      <c r="G11" s="25">
        <f t="shared" si="0"/>
        <v>17.93</v>
      </c>
      <c r="H11" s="23">
        <v>17.51</v>
      </c>
      <c r="I11" s="26" t="s">
        <v>17</v>
      </c>
      <c r="J11" s="27">
        <f t="shared" si="1"/>
        <v>17.51</v>
      </c>
      <c r="K11" s="28">
        <f aca="true" t="shared" si="2" ref="K11:K51">IF(J11="",G11,IF(G11&lt;J11,G11,J11))</f>
        <v>17.51</v>
      </c>
      <c r="L11" s="33">
        <f>RANK(K11,K9:K51,1)</f>
        <v>3</v>
      </c>
      <c r="N11" s="47"/>
      <c r="O11" s="45"/>
      <c r="P11" s="45"/>
      <c r="Q11" s="45"/>
      <c r="R11" s="46"/>
      <c r="S11" s="29"/>
    </row>
    <row r="12" spans="1:19" ht="16.5">
      <c r="A12" s="20">
        <v>2</v>
      </c>
      <c r="B12" s="31" t="s">
        <v>24</v>
      </c>
      <c r="C12" s="31" t="s">
        <v>25</v>
      </c>
      <c r="D12" s="32" t="s">
        <v>23</v>
      </c>
      <c r="E12" s="23">
        <v>18.47</v>
      </c>
      <c r="F12" s="24">
        <v>17.9</v>
      </c>
      <c r="G12" s="25">
        <f t="shared" si="0"/>
        <v>17.9</v>
      </c>
      <c r="H12" s="23" t="s">
        <v>17</v>
      </c>
      <c r="I12" s="26" t="s">
        <v>17</v>
      </c>
      <c r="J12" s="27" t="str">
        <f t="shared" si="1"/>
        <v>N</v>
      </c>
      <c r="K12" s="28">
        <f t="shared" si="2"/>
        <v>17.9</v>
      </c>
      <c r="L12" s="33">
        <f>RANK(K12,K9:K51,1)</f>
        <v>4</v>
      </c>
      <c r="N12" s="41">
        <v>1</v>
      </c>
      <c r="O12" s="42" t="s">
        <v>14</v>
      </c>
      <c r="P12" s="42" t="s">
        <v>15</v>
      </c>
      <c r="Q12" s="43" t="s">
        <v>16</v>
      </c>
      <c r="R12" s="46">
        <v>18.05</v>
      </c>
      <c r="S12" s="29">
        <v>1</v>
      </c>
    </row>
    <row r="13" spans="1:19" ht="16.5">
      <c r="A13" s="20">
        <v>4</v>
      </c>
      <c r="B13" s="31" t="s">
        <v>26</v>
      </c>
      <c r="C13" s="31" t="s">
        <v>27</v>
      </c>
      <c r="D13" s="32" t="s">
        <v>28</v>
      </c>
      <c r="E13" s="23">
        <v>18.62</v>
      </c>
      <c r="F13" s="24">
        <v>18.53</v>
      </c>
      <c r="G13" s="25">
        <f t="shared" si="0"/>
        <v>18.53</v>
      </c>
      <c r="H13" s="23">
        <v>18.04</v>
      </c>
      <c r="I13" s="26" t="s">
        <v>17</v>
      </c>
      <c r="J13" s="27">
        <f t="shared" si="1"/>
        <v>18.04</v>
      </c>
      <c r="K13" s="28">
        <f t="shared" si="2"/>
        <v>18.04</v>
      </c>
      <c r="L13" s="29">
        <f>RANK(K13,K9:K51,1)</f>
        <v>5</v>
      </c>
      <c r="N13" s="41">
        <v>4</v>
      </c>
      <c r="O13" s="42" t="s">
        <v>24</v>
      </c>
      <c r="P13" s="42" t="s">
        <v>25</v>
      </c>
      <c r="Q13" s="43" t="s">
        <v>23</v>
      </c>
      <c r="R13" s="46">
        <v>21.32</v>
      </c>
      <c r="S13" s="29">
        <v>2</v>
      </c>
    </row>
    <row r="14" spans="1:19" ht="16.5">
      <c r="A14" s="20">
        <v>7</v>
      </c>
      <c r="B14" s="31" t="s">
        <v>29</v>
      </c>
      <c r="C14" s="31" t="s">
        <v>30</v>
      </c>
      <c r="D14" s="32" t="s">
        <v>31</v>
      </c>
      <c r="E14" s="23">
        <v>18.11</v>
      </c>
      <c r="F14" s="24">
        <v>18.09</v>
      </c>
      <c r="G14" s="25">
        <f t="shared" si="0"/>
        <v>18.09</v>
      </c>
      <c r="H14" s="23" t="s">
        <v>17</v>
      </c>
      <c r="I14" s="26" t="s">
        <v>17</v>
      </c>
      <c r="J14" s="27" t="str">
        <f t="shared" si="1"/>
        <v>N</v>
      </c>
      <c r="K14" s="28">
        <f t="shared" si="2"/>
        <v>18.09</v>
      </c>
      <c r="L14" s="29">
        <f>RANK(K14,K9:K51,1)</f>
        <v>6</v>
      </c>
      <c r="N14" s="48"/>
      <c r="O14" s="40"/>
      <c r="P14" s="40"/>
      <c r="Q14" s="40"/>
      <c r="R14" s="46"/>
      <c r="S14" s="29"/>
    </row>
    <row r="15" spans="1:19" ht="16.5">
      <c r="A15" s="20">
        <v>8</v>
      </c>
      <c r="B15" s="31" t="s">
        <v>32</v>
      </c>
      <c r="C15" s="31" t="s">
        <v>33</v>
      </c>
      <c r="D15" s="32" t="s">
        <v>31</v>
      </c>
      <c r="E15" s="23">
        <v>18.49</v>
      </c>
      <c r="F15" s="24">
        <v>18.44</v>
      </c>
      <c r="G15" s="25">
        <f t="shared" si="0"/>
        <v>18.44</v>
      </c>
      <c r="H15" s="23">
        <v>18.46</v>
      </c>
      <c r="I15" s="26" t="s">
        <v>17</v>
      </c>
      <c r="J15" s="27">
        <f t="shared" si="1"/>
        <v>18.46</v>
      </c>
      <c r="K15" s="28">
        <f t="shared" si="2"/>
        <v>18.44</v>
      </c>
      <c r="L15" s="33">
        <f>RANK(K15,K9:K51,1)</f>
        <v>7</v>
      </c>
      <c r="N15" s="83" t="s">
        <v>98</v>
      </c>
      <c r="O15" s="42" t="s">
        <v>24</v>
      </c>
      <c r="P15" s="42" t="s">
        <v>25</v>
      </c>
      <c r="Q15" s="43" t="s">
        <v>23</v>
      </c>
      <c r="R15" s="46">
        <v>21.04</v>
      </c>
      <c r="S15" s="29">
        <v>3</v>
      </c>
    </row>
    <row r="16" spans="1:19" ht="16.5">
      <c r="A16" s="20">
        <v>31</v>
      </c>
      <c r="B16" s="31" t="s">
        <v>26</v>
      </c>
      <c r="C16" s="31" t="s">
        <v>34</v>
      </c>
      <c r="D16" s="32" t="s">
        <v>35</v>
      </c>
      <c r="E16" s="23">
        <v>19.75</v>
      </c>
      <c r="F16" s="24">
        <v>19.17</v>
      </c>
      <c r="G16" s="25">
        <f t="shared" si="0"/>
        <v>19.17</v>
      </c>
      <c r="H16" s="23">
        <v>18.67</v>
      </c>
      <c r="I16" s="26" t="s">
        <v>17</v>
      </c>
      <c r="J16" s="27">
        <f t="shared" si="1"/>
        <v>18.67</v>
      </c>
      <c r="K16" s="28">
        <f t="shared" si="2"/>
        <v>18.67</v>
      </c>
      <c r="L16" s="33">
        <f>RANK(K16,K9:K51,1)</f>
        <v>8</v>
      </c>
      <c r="N16" s="83"/>
      <c r="O16" s="42" t="s">
        <v>21</v>
      </c>
      <c r="P16" s="42" t="s">
        <v>22</v>
      </c>
      <c r="Q16" s="43" t="s">
        <v>23</v>
      </c>
      <c r="R16" s="46" t="s">
        <v>17</v>
      </c>
      <c r="S16" s="29">
        <v>4</v>
      </c>
    </row>
    <row r="17" spans="1:19" ht="16.5">
      <c r="A17" s="20">
        <v>12</v>
      </c>
      <c r="B17" s="31" t="s">
        <v>36</v>
      </c>
      <c r="C17" s="31" t="s">
        <v>37</v>
      </c>
      <c r="D17" s="32" t="s">
        <v>38</v>
      </c>
      <c r="E17" s="23">
        <v>19.35</v>
      </c>
      <c r="F17" s="24">
        <v>18.71</v>
      </c>
      <c r="G17" s="25">
        <f t="shared" si="0"/>
        <v>18.71</v>
      </c>
      <c r="H17" s="23" t="s">
        <v>17</v>
      </c>
      <c r="I17" s="26" t="s">
        <v>17</v>
      </c>
      <c r="J17" s="27" t="str">
        <f t="shared" si="1"/>
        <v>N</v>
      </c>
      <c r="K17" s="28">
        <f t="shared" si="2"/>
        <v>18.71</v>
      </c>
      <c r="L17" s="29">
        <f>RANK(K17,K9:K51,1)</f>
        <v>9</v>
      </c>
      <c r="N17" s="48"/>
      <c r="O17" s="40"/>
      <c r="P17" s="40"/>
      <c r="Q17" s="40"/>
      <c r="R17" s="46"/>
      <c r="S17" s="29"/>
    </row>
    <row r="18" spans="1:19" ht="16.5">
      <c r="A18" s="20">
        <v>15</v>
      </c>
      <c r="B18" s="31" t="s">
        <v>39</v>
      </c>
      <c r="C18" s="31" t="s">
        <v>40</v>
      </c>
      <c r="D18" s="32" t="s">
        <v>41</v>
      </c>
      <c r="E18" s="23">
        <v>18.753</v>
      </c>
      <c r="F18" s="24" t="s">
        <v>17</v>
      </c>
      <c r="G18" s="25">
        <f t="shared" si="0"/>
        <v>18.753</v>
      </c>
      <c r="H18" s="23" t="s">
        <v>17</v>
      </c>
      <c r="I18" s="26" t="s">
        <v>17</v>
      </c>
      <c r="J18" s="27" t="str">
        <f t="shared" si="1"/>
        <v>N</v>
      </c>
      <c r="K18" s="28">
        <f t="shared" si="2"/>
        <v>18.753</v>
      </c>
      <c r="L18" s="29">
        <f>RANK(K18,K9:K51,1)</f>
        <v>10</v>
      </c>
      <c r="N18" s="83" t="s">
        <v>99</v>
      </c>
      <c r="O18" s="42" t="s">
        <v>14</v>
      </c>
      <c r="P18" s="42" t="s">
        <v>15</v>
      </c>
      <c r="Q18" s="43" t="s">
        <v>16</v>
      </c>
      <c r="R18" s="46">
        <v>16.97</v>
      </c>
      <c r="S18" s="29">
        <v>1</v>
      </c>
    </row>
    <row r="19" spans="1:19" ht="16.5">
      <c r="A19" s="20">
        <v>5</v>
      </c>
      <c r="B19" s="31" t="s">
        <v>32</v>
      </c>
      <c r="C19" s="31" t="s">
        <v>42</v>
      </c>
      <c r="D19" s="32" t="s">
        <v>23</v>
      </c>
      <c r="E19" s="23">
        <v>19.47</v>
      </c>
      <c r="F19" s="24">
        <v>19.56</v>
      </c>
      <c r="G19" s="25">
        <f t="shared" si="0"/>
        <v>19.47</v>
      </c>
      <c r="H19" s="23">
        <v>18.78</v>
      </c>
      <c r="I19" s="26" t="s">
        <v>17</v>
      </c>
      <c r="J19" s="27">
        <f t="shared" si="1"/>
        <v>18.78</v>
      </c>
      <c r="K19" s="28">
        <f t="shared" si="2"/>
        <v>18.78</v>
      </c>
      <c r="L19" s="33">
        <f>RANK(K19,K9:K51,1)</f>
        <v>11</v>
      </c>
      <c r="N19" s="83"/>
      <c r="O19" s="42" t="s">
        <v>18</v>
      </c>
      <c r="P19" s="42" t="s">
        <v>19</v>
      </c>
      <c r="Q19" s="43" t="s">
        <v>20</v>
      </c>
      <c r="R19" s="46">
        <v>17.45</v>
      </c>
      <c r="S19" s="29">
        <v>2</v>
      </c>
    </row>
    <row r="20" spans="1:12" ht="16.5">
      <c r="A20" s="20">
        <v>43</v>
      </c>
      <c r="B20" s="31" t="s">
        <v>43</v>
      </c>
      <c r="C20" s="31" t="s">
        <v>44</v>
      </c>
      <c r="D20" s="32" t="s">
        <v>23</v>
      </c>
      <c r="E20" s="23" t="s">
        <v>17</v>
      </c>
      <c r="F20" s="24">
        <v>18.789</v>
      </c>
      <c r="G20" s="25">
        <f t="shared" si="0"/>
        <v>18.789</v>
      </c>
      <c r="H20" s="23" t="s">
        <v>17</v>
      </c>
      <c r="I20" s="26" t="s">
        <v>17</v>
      </c>
      <c r="J20" s="27" t="str">
        <f t="shared" si="1"/>
        <v>N</v>
      </c>
      <c r="K20" s="28">
        <f t="shared" si="2"/>
        <v>18.789</v>
      </c>
      <c r="L20" s="33">
        <f>RANK(K20,K9:K51,1)</f>
        <v>12</v>
      </c>
    </row>
    <row r="21" spans="1:12" ht="16.5">
      <c r="A21" s="20">
        <v>32</v>
      </c>
      <c r="B21" s="31" t="s">
        <v>32</v>
      </c>
      <c r="C21" s="31" t="s">
        <v>45</v>
      </c>
      <c r="D21" s="32" t="s">
        <v>46</v>
      </c>
      <c r="E21" s="23">
        <v>19.73</v>
      </c>
      <c r="F21" s="24">
        <v>18.99</v>
      </c>
      <c r="G21" s="25">
        <f t="shared" si="0"/>
        <v>18.99</v>
      </c>
      <c r="H21" s="23">
        <v>18.85</v>
      </c>
      <c r="I21" s="26" t="s">
        <v>17</v>
      </c>
      <c r="J21" s="27">
        <f t="shared" si="1"/>
        <v>18.85</v>
      </c>
      <c r="K21" s="28">
        <f t="shared" si="2"/>
        <v>18.85</v>
      </c>
      <c r="L21" s="29">
        <f>RANK(K21,K9:K51,1)</f>
        <v>13</v>
      </c>
    </row>
    <row r="22" spans="1:12" ht="16.5">
      <c r="A22" s="34">
        <v>19</v>
      </c>
      <c r="B22" s="31" t="s">
        <v>43</v>
      </c>
      <c r="C22" s="31" t="s">
        <v>47</v>
      </c>
      <c r="D22" s="32" t="s">
        <v>48</v>
      </c>
      <c r="E22" s="23">
        <v>22.94</v>
      </c>
      <c r="F22" s="24">
        <v>19.71</v>
      </c>
      <c r="G22" s="25">
        <f t="shared" si="0"/>
        <v>19.71</v>
      </c>
      <c r="H22" s="23">
        <v>18.92</v>
      </c>
      <c r="I22" s="26" t="s">
        <v>17</v>
      </c>
      <c r="J22" s="27">
        <f t="shared" si="1"/>
        <v>18.92</v>
      </c>
      <c r="K22" s="28">
        <f t="shared" si="2"/>
        <v>18.92</v>
      </c>
      <c r="L22" s="29">
        <f>RANK(K22,K9:K51,1)</f>
        <v>14</v>
      </c>
    </row>
    <row r="23" spans="1:12" ht="16.5">
      <c r="A23" s="34">
        <v>1</v>
      </c>
      <c r="B23" s="31" t="s">
        <v>26</v>
      </c>
      <c r="C23" s="31" t="s">
        <v>49</v>
      </c>
      <c r="D23" s="32" t="s">
        <v>31</v>
      </c>
      <c r="E23" s="23">
        <v>28.46</v>
      </c>
      <c r="F23" s="24">
        <v>18.95</v>
      </c>
      <c r="G23" s="25">
        <f t="shared" si="0"/>
        <v>18.95</v>
      </c>
      <c r="H23" s="23" t="s">
        <v>17</v>
      </c>
      <c r="I23" s="26" t="s">
        <v>17</v>
      </c>
      <c r="J23" s="27" t="str">
        <f t="shared" si="1"/>
        <v>N</v>
      </c>
      <c r="K23" s="28">
        <f t="shared" si="2"/>
        <v>18.95</v>
      </c>
      <c r="L23" s="33">
        <f>RANK(K23,K9:K51,1)</f>
        <v>15</v>
      </c>
    </row>
    <row r="24" spans="1:12" ht="16.5">
      <c r="A24" s="34">
        <v>18</v>
      </c>
      <c r="B24" s="31" t="s">
        <v>50</v>
      </c>
      <c r="C24" s="31" t="s">
        <v>51</v>
      </c>
      <c r="D24" s="32" t="s">
        <v>52</v>
      </c>
      <c r="E24" s="23">
        <v>19.06</v>
      </c>
      <c r="F24" s="24" t="s">
        <v>17</v>
      </c>
      <c r="G24" s="25">
        <f t="shared" si="0"/>
        <v>19.06</v>
      </c>
      <c r="H24" s="23">
        <v>22.44</v>
      </c>
      <c r="I24" s="26" t="s">
        <v>17</v>
      </c>
      <c r="J24" s="27">
        <f t="shared" si="1"/>
        <v>22.44</v>
      </c>
      <c r="K24" s="28">
        <f t="shared" si="2"/>
        <v>19.06</v>
      </c>
      <c r="L24" s="33">
        <f>RANK(K24,K9:K51,1)</f>
        <v>16</v>
      </c>
    </row>
    <row r="25" spans="1:12" ht="16.5">
      <c r="A25" s="34">
        <v>22</v>
      </c>
      <c r="B25" s="31" t="s">
        <v>43</v>
      </c>
      <c r="C25" s="31" t="s">
        <v>53</v>
      </c>
      <c r="D25" s="32" t="s">
        <v>48</v>
      </c>
      <c r="E25" s="23">
        <v>19.83</v>
      </c>
      <c r="F25" s="24">
        <v>19.41</v>
      </c>
      <c r="G25" s="25">
        <f t="shared" si="0"/>
        <v>19.41</v>
      </c>
      <c r="H25" s="23" t="s">
        <v>17</v>
      </c>
      <c r="I25" s="26" t="s">
        <v>17</v>
      </c>
      <c r="J25" s="27" t="str">
        <f t="shared" si="1"/>
        <v>N</v>
      </c>
      <c r="K25" s="28">
        <f t="shared" si="2"/>
        <v>19.41</v>
      </c>
      <c r="L25" s="29">
        <f>RANK(K25,K9:K51,1)</f>
        <v>17</v>
      </c>
    </row>
    <row r="26" spans="1:12" ht="16.5">
      <c r="A26" s="34">
        <v>24</v>
      </c>
      <c r="B26" s="31" t="s">
        <v>14</v>
      </c>
      <c r="C26" s="31" t="s">
        <v>54</v>
      </c>
      <c r="D26" s="32" t="s">
        <v>55</v>
      </c>
      <c r="E26" s="23">
        <v>21.13</v>
      </c>
      <c r="F26" s="24">
        <v>19.67</v>
      </c>
      <c r="G26" s="25">
        <f t="shared" si="0"/>
        <v>19.67</v>
      </c>
      <c r="H26" s="23" t="s">
        <v>17</v>
      </c>
      <c r="I26" s="26" t="s">
        <v>17</v>
      </c>
      <c r="J26" s="27" t="str">
        <f t="shared" si="1"/>
        <v>N</v>
      </c>
      <c r="K26" s="28">
        <f t="shared" si="2"/>
        <v>19.67</v>
      </c>
      <c r="L26" s="29">
        <f>RANK(K26,K9:K51,1)</f>
        <v>18</v>
      </c>
    </row>
    <row r="27" spans="1:12" ht="16.5">
      <c r="A27" s="34">
        <v>13</v>
      </c>
      <c r="B27" s="31" t="s">
        <v>56</v>
      </c>
      <c r="C27" s="31" t="s">
        <v>57</v>
      </c>
      <c r="D27" s="32" t="s">
        <v>41</v>
      </c>
      <c r="E27" s="23">
        <v>19.97</v>
      </c>
      <c r="F27" s="24">
        <v>20.01</v>
      </c>
      <c r="G27" s="25">
        <f t="shared" si="0"/>
        <v>19.97</v>
      </c>
      <c r="H27" s="23" t="s">
        <v>17</v>
      </c>
      <c r="I27" s="26" t="s">
        <v>17</v>
      </c>
      <c r="J27" s="27" t="str">
        <f t="shared" si="1"/>
        <v>N</v>
      </c>
      <c r="K27" s="28">
        <f t="shared" si="2"/>
        <v>19.97</v>
      </c>
      <c r="L27" s="33">
        <f>RANK(K27,K9:K51,1)</f>
        <v>19</v>
      </c>
    </row>
    <row r="28" spans="1:12" ht="16.5">
      <c r="A28" s="34">
        <v>23</v>
      </c>
      <c r="B28" s="31" t="s">
        <v>24</v>
      </c>
      <c r="C28" s="31" t="s">
        <v>58</v>
      </c>
      <c r="D28" s="32" t="s">
        <v>59</v>
      </c>
      <c r="E28" s="23">
        <v>20.92</v>
      </c>
      <c r="F28" s="24">
        <v>20.02</v>
      </c>
      <c r="G28" s="25">
        <f t="shared" si="0"/>
        <v>20.02</v>
      </c>
      <c r="H28" s="23">
        <v>20.15</v>
      </c>
      <c r="I28" s="26" t="s">
        <v>17</v>
      </c>
      <c r="J28" s="27">
        <f t="shared" si="1"/>
        <v>20.15</v>
      </c>
      <c r="K28" s="28">
        <f t="shared" si="2"/>
        <v>20.02</v>
      </c>
      <c r="L28" s="33">
        <f>RANK(K28,K9:K51,1)</f>
        <v>20</v>
      </c>
    </row>
    <row r="29" spans="1:12" ht="16.5">
      <c r="A29" s="34">
        <v>38</v>
      </c>
      <c r="B29" s="31" t="s">
        <v>60</v>
      </c>
      <c r="C29" s="31" t="s">
        <v>61</v>
      </c>
      <c r="D29" s="32" t="s">
        <v>31</v>
      </c>
      <c r="E29" s="23">
        <v>20.22</v>
      </c>
      <c r="F29" s="24">
        <v>22.59</v>
      </c>
      <c r="G29" s="25">
        <f t="shared" si="0"/>
        <v>20.22</v>
      </c>
      <c r="H29" s="23" t="s">
        <v>17</v>
      </c>
      <c r="I29" s="26" t="s">
        <v>17</v>
      </c>
      <c r="J29" s="27" t="str">
        <f t="shared" si="1"/>
        <v>N</v>
      </c>
      <c r="K29" s="28">
        <f t="shared" si="2"/>
        <v>20.22</v>
      </c>
      <c r="L29" s="29">
        <f>RANK(K29,K9:K51,1)</f>
        <v>21</v>
      </c>
    </row>
    <row r="30" spans="1:12" ht="16.5">
      <c r="A30" s="34">
        <v>35</v>
      </c>
      <c r="B30" s="31" t="s">
        <v>26</v>
      </c>
      <c r="C30" s="31" t="s">
        <v>62</v>
      </c>
      <c r="D30" s="32" t="s">
        <v>41</v>
      </c>
      <c r="E30" s="23">
        <v>20.75</v>
      </c>
      <c r="F30" s="24">
        <v>20.43</v>
      </c>
      <c r="G30" s="25">
        <f t="shared" si="0"/>
        <v>20.43</v>
      </c>
      <c r="H30" s="23" t="s">
        <v>17</v>
      </c>
      <c r="I30" s="26" t="s">
        <v>17</v>
      </c>
      <c r="J30" s="27" t="str">
        <f t="shared" si="1"/>
        <v>N</v>
      </c>
      <c r="K30" s="28">
        <f t="shared" si="2"/>
        <v>20.43</v>
      </c>
      <c r="L30" s="29">
        <f>RANK(K30,K9:K51,1)</f>
        <v>22</v>
      </c>
    </row>
    <row r="31" spans="1:12" ht="16.5">
      <c r="A31" s="34">
        <v>3</v>
      </c>
      <c r="B31" s="31" t="s">
        <v>43</v>
      </c>
      <c r="C31" s="31" t="s">
        <v>63</v>
      </c>
      <c r="D31" s="32" t="s">
        <v>46</v>
      </c>
      <c r="E31" s="23">
        <v>20.543</v>
      </c>
      <c r="F31" s="24">
        <v>22.01</v>
      </c>
      <c r="G31" s="25">
        <f t="shared" si="0"/>
        <v>20.543</v>
      </c>
      <c r="H31" s="23" t="s">
        <v>17</v>
      </c>
      <c r="I31" s="26" t="s">
        <v>17</v>
      </c>
      <c r="J31" s="27" t="str">
        <f t="shared" si="1"/>
        <v>N</v>
      </c>
      <c r="K31" s="28">
        <f t="shared" si="2"/>
        <v>20.543</v>
      </c>
      <c r="L31" s="33">
        <f>RANK(K31,K9:K51,1)</f>
        <v>23</v>
      </c>
    </row>
    <row r="32" spans="1:12" ht="16.5">
      <c r="A32" s="34">
        <v>42</v>
      </c>
      <c r="B32" s="31" t="s">
        <v>26</v>
      </c>
      <c r="C32" s="31" t="s">
        <v>64</v>
      </c>
      <c r="D32" s="32" t="s">
        <v>35</v>
      </c>
      <c r="E32" s="23" t="s">
        <v>17</v>
      </c>
      <c r="F32" s="24">
        <v>20.6</v>
      </c>
      <c r="G32" s="25">
        <f t="shared" si="0"/>
        <v>20.6</v>
      </c>
      <c r="H32" s="23" t="s">
        <v>17</v>
      </c>
      <c r="I32" s="26" t="s">
        <v>17</v>
      </c>
      <c r="J32" s="27" t="str">
        <f t="shared" si="1"/>
        <v>N</v>
      </c>
      <c r="K32" s="28">
        <f t="shared" si="2"/>
        <v>20.6</v>
      </c>
      <c r="L32" s="33">
        <f>RANK(K32,K9:K51,1)</f>
        <v>24</v>
      </c>
    </row>
    <row r="33" spans="1:12" ht="16.5">
      <c r="A33" s="34">
        <v>28</v>
      </c>
      <c r="B33" s="31" t="s">
        <v>65</v>
      </c>
      <c r="C33" s="31" t="s">
        <v>66</v>
      </c>
      <c r="D33" s="32" t="s">
        <v>23</v>
      </c>
      <c r="E33" s="23">
        <v>20.8</v>
      </c>
      <c r="F33" s="24" t="s">
        <v>17</v>
      </c>
      <c r="G33" s="25">
        <f t="shared" si="0"/>
        <v>20.8</v>
      </c>
      <c r="H33" s="23" t="s">
        <v>17</v>
      </c>
      <c r="I33" s="26" t="s">
        <v>17</v>
      </c>
      <c r="J33" s="27" t="str">
        <f t="shared" si="1"/>
        <v>N</v>
      </c>
      <c r="K33" s="28">
        <f t="shared" si="2"/>
        <v>20.8</v>
      </c>
      <c r="L33" s="29">
        <f>RANK(K33,K9:K51,1)</f>
        <v>25</v>
      </c>
    </row>
    <row r="34" spans="1:12" ht="16.5">
      <c r="A34" s="34">
        <v>33</v>
      </c>
      <c r="B34" s="31" t="s">
        <v>26</v>
      </c>
      <c r="C34" s="31" t="s">
        <v>67</v>
      </c>
      <c r="D34" s="32" t="s">
        <v>59</v>
      </c>
      <c r="E34" s="23">
        <v>21.03</v>
      </c>
      <c r="F34" s="24">
        <v>20.8</v>
      </c>
      <c r="G34" s="25">
        <f t="shared" si="0"/>
        <v>20.8</v>
      </c>
      <c r="H34" s="23" t="s">
        <v>17</v>
      </c>
      <c r="I34" s="26" t="s">
        <v>17</v>
      </c>
      <c r="J34" s="27" t="str">
        <f t="shared" si="1"/>
        <v>N</v>
      </c>
      <c r="K34" s="28">
        <f t="shared" si="2"/>
        <v>20.8</v>
      </c>
      <c r="L34" s="29">
        <f>RANK(K34,K9:K51,1)</f>
        <v>25</v>
      </c>
    </row>
    <row r="35" spans="1:12" ht="16.5">
      <c r="A35" s="34">
        <v>40</v>
      </c>
      <c r="B35" s="31" t="s">
        <v>68</v>
      </c>
      <c r="C35" s="31" t="s">
        <v>69</v>
      </c>
      <c r="D35" s="32" t="s">
        <v>41</v>
      </c>
      <c r="E35" s="23" t="s">
        <v>17</v>
      </c>
      <c r="F35" s="24">
        <v>20.91</v>
      </c>
      <c r="G35" s="25">
        <f t="shared" si="0"/>
        <v>20.91</v>
      </c>
      <c r="H35" s="23" t="s">
        <v>17</v>
      </c>
      <c r="I35" s="26" t="s">
        <v>17</v>
      </c>
      <c r="J35" s="27" t="str">
        <f t="shared" si="1"/>
        <v>N</v>
      </c>
      <c r="K35" s="28">
        <f t="shared" si="2"/>
        <v>20.91</v>
      </c>
      <c r="L35" s="33">
        <f>RANK(K35,K9:K51,1)</f>
        <v>27</v>
      </c>
    </row>
    <row r="36" spans="1:12" ht="16.5">
      <c r="A36" s="34">
        <v>9</v>
      </c>
      <c r="B36" s="31" t="s">
        <v>70</v>
      </c>
      <c r="C36" s="31" t="s">
        <v>71</v>
      </c>
      <c r="D36" s="32" t="s">
        <v>46</v>
      </c>
      <c r="E36" s="23">
        <v>21.64</v>
      </c>
      <c r="F36" s="24">
        <v>20.94</v>
      </c>
      <c r="G36" s="25">
        <f t="shared" si="0"/>
        <v>20.94</v>
      </c>
      <c r="H36" s="23" t="s">
        <v>17</v>
      </c>
      <c r="I36" s="26" t="s">
        <v>17</v>
      </c>
      <c r="J36" s="27" t="str">
        <f t="shared" si="1"/>
        <v>N</v>
      </c>
      <c r="K36" s="28">
        <f t="shared" si="2"/>
        <v>20.94</v>
      </c>
      <c r="L36" s="33">
        <f>RANK(K36,K9:K51,1)</f>
        <v>28</v>
      </c>
    </row>
    <row r="37" spans="1:12" ht="16.5">
      <c r="A37" s="34">
        <v>6</v>
      </c>
      <c r="B37" s="35" t="s">
        <v>72</v>
      </c>
      <c r="C37" s="35" t="s">
        <v>39</v>
      </c>
      <c r="D37" s="36" t="s">
        <v>73</v>
      </c>
      <c r="E37" s="23">
        <v>20.98</v>
      </c>
      <c r="F37" s="24">
        <v>23.16</v>
      </c>
      <c r="G37" s="25">
        <f t="shared" si="0"/>
        <v>20.98</v>
      </c>
      <c r="H37" s="23" t="s">
        <v>17</v>
      </c>
      <c r="I37" s="26" t="s">
        <v>17</v>
      </c>
      <c r="J37" s="27" t="str">
        <f t="shared" si="1"/>
        <v>N</v>
      </c>
      <c r="K37" s="28">
        <f t="shared" si="2"/>
        <v>20.98</v>
      </c>
      <c r="L37" s="29">
        <f>RANK(K37,K9:K51,1)</f>
        <v>29</v>
      </c>
    </row>
    <row r="38" spans="1:12" ht="16.5">
      <c r="A38" s="34">
        <v>37</v>
      </c>
      <c r="B38" s="35" t="s">
        <v>36</v>
      </c>
      <c r="C38" s="35" t="s">
        <v>74</v>
      </c>
      <c r="D38" s="36" t="s">
        <v>23</v>
      </c>
      <c r="E38" s="23">
        <v>27.89</v>
      </c>
      <c r="F38" s="24">
        <v>21.07</v>
      </c>
      <c r="G38" s="25">
        <f t="shared" si="0"/>
        <v>21.07</v>
      </c>
      <c r="H38" s="23" t="s">
        <v>17</v>
      </c>
      <c r="I38" s="26" t="s">
        <v>17</v>
      </c>
      <c r="J38" s="27" t="str">
        <f t="shared" si="1"/>
        <v>N</v>
      </c>
      <c r="K38" s="28">
        <f t="shared" si="2"/>
        <v>21.07</v>
      </c>
      <c r="L38" s="29">
        <f>RANK(K38,K9:K51,1)</f>
        <v>30</v>
      </c>
    </row>
    <row r="39" spans="1:12" ht="16.5">
      <c r="A39" s="34">
        <v>17</v>
      </c>
      <c r="B39" s="35" t="s">
        <v>32</v>
      </c>
      <c r="C39" s="35" t="s">
        <v>75</v>
      </c>
      <c r="D39" s="36" t="s">
        <v>31</v>
      </c>
      <c r="E39" s="23">
        <v>21.73</v>
      </c>
      <c r="F39" s="24">
        <v>21.12</v>
      </c>
      <c r="G39" s="25">
        <f t="shared" si="0"/>
        <v>21.12</v>
      </c>
      <c r="H39" s="23" t="s">
        <v>17</v>
      </c>
      <c r="I39" s="26" t="s">
        <v>17</v>
      </c>
      <c r="J39" s="27" t="str">
        <f t="shared" si="1"/>
        <v>N</v>
      </c>
      <c r="K39" s="28">
        <f t="shared" si="2"/>
        <v>21.12</v>
      </c>
      <c r="L39" s="33">
        <f>RANK(K39,K9:K51,1)</f>
        <v>31</v>
      </c>
    </row>
    <row r="40" spans="1:12" ht="16.5">
      <c r="A40" s="34">
        <v>36</v>
      </c>
      <c r="B40" s="35" t="s">
        <v>76</v>
      </c>
      <c r="C40" s="35" t="s">
        <v>77</v>
      </c>
      <c r="D40" s="36" t="s">
        <v>78</v>
      </c>
      <c r="E40" s="23">
        <v>22.21</v>
      </c>
      <c r="F40" s="24">
        <v>21.47</v>
      </c>
      <c r="G40" s="25">
        <f t="shared" si="0"/>
        <v>21.47</v>
      </c>
      <c r="H40" s="23" t="s">
        <v>17</v>
      </c>
      <c r="I40" s="26" t="s">
        <v>17</v>
      </c>
      <c r="J40" s="27" t="str">
        <f t="shared" si="1"/>
        <v>N</v>
      </c>
      <c r="K40" s="28">
        <f t="shared" si="2"/>
        <v>21.47</v>
      </c>
      <c r="L40" s="33">
        <f>RANK(K40,K9:K51,1)</f>
        <v>32</v>
      </c>
    </row>
    <row r="41" spans="1:12" ht="16.5">
      <c r="A41" s="34">
        <v>10</v>
      </c>
      <c r="B41" s="35" t="s">
        <v>68</v>
      </c>
      <c r="C41" s="35" t="s">
        <v>79</v>
      </c>
      <c r="D41" s="36" t="s">
        <v>31</v>
      </c>
      <c r="E41" s="23" t="s">
        <v>17</v>
      </c>
      <c r="F41" s="24">
        <v>21.48</v>
      </c>
      <c r="G41" s="25">
        <f t="shared" si="0"/>
        <v>21.48</v>
      </c>
      <c r="H41" s="23" t="s">
        <v>17</v>
      </c>
      <c r="I41" s="26" t="s">
        <v>17</v>
      </c>
      <c r="J41" s="27" t="str">
        <f t="shared" si="1"/>
        <v>N</v>
      </c>
      <c r="K41" s="28">
        <f t="shared" si="2"/>
        <v>21.48</v>
      </c>
      <c r="L41" s="29">
        <f>RANK(K41,K9:K51,1)</f>
        <v>33</v>
      </c>
    </row>
    <row r="42" spans="1:12" ht="16.5">
      <c r="A42" s="34">
        <v>41</v>
      </c>
      <c r="B42" s="35" t="s">
        <v>26</v>
      </c>
      <c r="C42" s="35" t="s">
        <v>80</v>
      </c>
      <c r="D42" s="36" t="s">
        <v>81</v>
      </c>
      <c r="E42" s="23">
        <v>21.52</v>
      </c>
      <c r="F42" s="24" t="s">
        <v>17</v>
      </c>
      <c r="G42" s="25">
        <f t="shared" si="0"/>
        <v>21.52</v>
      </c>
      <c r="H42" s="23" t="s">
        <v>17</v>
      </c>
      <c r="I42" s="26" t="s">
        <v>17</v>
      </c>
      <c r="J42" s="27" t="str">
        <f t="shared" si="1"/>
        <v>N</v>
      </c>
      <c r="K42" s="28">
        <f t="shared" si="2"/>
        <v>21.52</v>
      </c>
      <c r="L42" s="29">
        <f>RANK(K42,K9:K51,1)</f>
        <v>34</v>
      </c>
    </row>
    <row r="43" spans="1:12" ht="16.5">
      <c r="A43" s="34">
        <v>20</v>
      </c>
      <c r="B43" s="35" t="s">
        <v>43</v>
      </c>
      <c r="C43" s="35" t="s">
        <v>82</v>
      </c>
      <c r="D43" s="36" t="s">
        <v>59</v>
      </c>
      <c r="E43" s="23">
        <v>22.02</v>
      </c>
      <c r="F43" s="24">
        <v>22.31</v>
      </c>
      <c r="G43" s="25">
        <f t="shared" si="0"/>
        <v>22.02</v>
      </c>
      <c r="H43" s="23" t="s">
        <v>17</v>
      </c>
      <c r="I43" s="26" t="s">
        <v>17</v>
      </c>
      <c r="J43" s="27" t="str">
        <f t="shared" si="1"/>
        <v>N</v>
      </c>
      <c r="K43" s="28">
        <f t="shared" si="2"/>
        <v>22.02</v>
      </c>
      <c r="L43" s="33">
        <f>RANK(K43,K9:K51,1)</f>
        <v>35</v>
      </c>
    </row>
    <row r="44" spans="1:12" ht="16.5">
      <c r="A44" s="34">
        <v>14</v>
      </c>
      <c r="B44" s="35" t="s">
        <v>83</v>
      </c>
      <c r="C44" s="35" t="s">
        <v>84</v>
      </c>
      <c r="D44" s="36" t="s">
        <v>23</v>
      </c>
      <c r="E44" s="23">
        <v>22.12</v>
      </c>
      <c r="F44" s="24">
        <v>22.63</v>
      </c>
      <c r="G44" s="25">
        <f t="shared" si="0"/>
        <v>22.12</v>
      </c>
      <c r="H44" s="23" t="s">
        <v>17</v>
      </c>
      <c r="I44" s="26" t="s">
        <v>17</v>
      </c>
      <c r="J44" s="27" t="str">
        <f t="shared" si="1"/>
        <v>N</v>
      </c>
      <c r="K44" s="28">
        <f t="shared" si="2"/>
        <v>22.12</v>
      </c>
      <c r="L44" s="33">
        <f>RANK(K44,K9:K51,1)</f>
        <v>36</v>
      </c>
    </row>
    <row r="45" spans="1:12" ht="16.5">
      <c r="A45" s="34">
        <v>34</v>
      </c>
      <c r="B45" s="35" t="s">
        <v>26</v>
      </c>
      <c r="C45" s="35" t="s">
        <v>85</v>
      </c>
      <c r="D45" s="36" t="s">
        <v>31</v>
      </c>
      <c r="E45" s="23">
        <v>22.8</v>
      </c>
      <c r="F45" s="24">
        <v>28.87</v>
      </c>
      <c r="G45" s="25">
        <f t="shared" si="0"/>
        <v>22.8</v>
      </c>
      <c r="H45" s="23" t="s">
        <v>17</v>
      </c>
      <c r="I45" s="26" t="s">
        <v>17</v>
      </c>
      <c r="J45" s="27" t="str">
        <f t="shared" si="1"/>
        <v>N</v>
      </c>
      <c r="K45" s="28">
        <f t="shared" si="2"/>
        <v>22.8</v>
      </c>
      <c r="L45" s="29">
        <f>RANK(K45,K9:K51,1)</f>
        <v>37</v>
      </c>
    </row>
    <row r="46" spans="1:12" ht="16.5">
      <c r="A46" s="34">
        <v>29</v>
      </c>
      <c r="B46" s="35" t="s">
        <v>14</v>
      </c>
      <c r="C46" s="35" t="s">
        <v>86</v>
      </c>
      <c r="D46" s="36" t="s">
        <v>35</v>
      </c>
      <c r="E46" s="23">
        <v>24.79</v>
      </c>
      <c r="F46" s="24">
        <v>23.04</v>
      </c>
      <c r="G46" s="25">
        <f t="shared" si="0"/>
        <v>23.04</v>
      </c>
      <c r="H46" s="23" t="s">
        <v>17</v>
      </c>
      <c r="I46" s="26" t="s">
        <v>17</v>
      </c>
      <c r="J46" s="27" t="str">
        <f t="shared" si="1"/>
        <v>N</v>
      </c>
      <c r="K46" s="28">
        <f t="shared" si="2"/>
        <v>23.04</v>
      </c>
      <c r="L46" s="29">
        <f>RANK(K46,K9:K51,1)</f>
        <v>38</v>
      </c>
    </row>
    <row r="47" spans="1:12" ht="16.5">
      <c r="A47" s="34">
        <v>11</v>
      </c>
      <c r="B47" s="35" t="s">
        <v>87</v>
      </c>
      <c r="C47" s="35" t="s">
        <v>88</v>
      </c>
      <c r="D47" s="36" t="s">
        <v>73</v>
      </c>
      <c r="E47" s="23">
        <v>23.55</v>
      </c>
      <c r="F47" s="24">
        <v>23.98</v>
      </c>
      <c r="G47" s="25">
        <f t="shared" si="0"/>
        <v>23.55</v>
      </c>
      <c r="H47" s="23" t="s">
        <v>17</v>
      </c>
      <c r="I47" s="26" t="s">
        <v>17</v>
      </c>
      <c r="J47" s="27" t="str">
        <f t="shared" si="1"/>
        <v>N</v>
      </c>
      <c r="K47" s="28">
        <f t="shared" si="2"/>
        <v>23.55</v>
      </c>
      <c r="L47" s="33">
        <f>RANK(K47,K9:K51,1)</f>
        <v>39</v>
      </c>
    </row>
    <row r="48" spans="1:12" ht="16.5">
      <c r="A48" s="34">
        <v>30</v>
      </c>
      <c r="B48" s="35" t="s">
        <v>89</v>
      </c>
      <c r="C48" s="35" t="s">
        <v>90</v>
      </c>
      <c r="D48" s="32" t="s">
        <v>31</v>
      </c>
      <c r="E48" s="23">
        <v>24.74</v>
      </c>
      <c r="F48" s="24">
        <v>24.78</v>
      </c>
      <c r="G48" s="25">
        <f t="shared" si="0"/>
        <v>24.74</v>
      </c>
      <c r="H48" s="23" t="s">
        <v>17</v>
      </c>
      <c r="I48" s="26" t="s">
        <v>17</v>
      </c>
      <c r="J48" s="27" t="str">
        <f t="shared" si="1"/>
        <v>N</v>
      </c>
      <c r="K48" s="28">
        <f t="shared" si="2"/>
        <v>24.74</v>
      </c>
      <c r="L48" s="33">
        <f>RANK(K48,K9:K51,1)</f>
        <v>40</v>
      </c>
    </row>
    <row r="49" spans="1:12" ht="16.5">
      <c r="A49" s="34">
        <v>21</v>
      </c>
      <c r="B49" s="35" t="s">
        <v>91</v>
      </c>
      <c r="C49" s="35" t="s">
        <v>64</v>
      </c>
      <c r="D49" s="36" t="s">
        <v>35</v>
      </c>
      <c r="E49" s="23" t="s">
        <v>92</v>
      </c>
      <c r="F49" s="24">
        <v>24.77</v>
      </c>
      <c r="G49" s="25">
        <f t="shared" si="0"/>
        <v>24.77</v>
      </c>
      <c r="H49" s="23" t="s">
        <v>17</v>
      </c>
      <c r="I49" s="26" t="s">
        <v>17</v>
      </c>
      <c r="J49" s="27" t="str">
        <f t="shared" si="1"/>
        <v>N</v>
      </c>
      <c r="K49" s="28">
        <f t="shared" si="2"/>
        <v>24.77</v>
      </c>
      <c r="L49" s="29">
        <f>RANK(K49,K9:K51,1)</f>
        <v>41</v>
      </c>
    </row>
    <row r="50" spans="1:12" ht="16.5">
      <c r="A50" s="34">
        <v>16</v>
      </c>
      <c r="B50" s="35" t="s">
        <v>65</v>
      </c>
      <c r="C50" s="35" t="s">
        <v>93</v>
      </c>
      <c r="D50" s="36" t="s">
        <v>35</v>
      </c>
      <c r="E50" s="23">
        <v>41.08</v>
      </c>
      <c r="F50" s="24">
        <v>27.43</v>
      </c>
      <c r="G50" s="25">
        <f t="shared" si="0"/>
        <v>27.43</v>
      </c>
      <c r="H50" s="23" t="s">
        <v>17</v>
      </c>
      <c r="I50" s="26" t="s">
        <v>17</v>
      </c>
      <c r="J50" s="27" t="str">
        <f t="shared" si="1"/>
        <v>N</v>
      </c>
      <c r="K50" s="28">
        <f t="shared" si="2"/>
        <v>27.43</v>
      </c>
      <c r="L50" s="29">
        <f>RANK(K50,K9:K51,1)</f>
        <v>42</v>
      </c>
    </row>
    <row r="51" spans="1:12" ht="16.5">
      <c r="A51" s="34">
        <v>39</v>
      </c>
      <c r="B51" s="35" t="s">
        <v>14</v>
      </c>
      <c r="C51" s="35" t="s">
        <v>94</v>
      </c>
      <c r="D51" s="36" t="s">
        <v>28</v>
      </c>
      <c r="E51" s="23" t="s">
        <v>17</v>
      </c>
      <c r="F51" s="24" t="s">
        <v>17</v>
      </c>
      <c r="G51" s="25" t="str">
        <f t="shared" si="0"/>
        <v>N</v>
      </c>
      <c r="H51" s="23" t="s">
        <v>17</v>
      </c>
      <c r="I51" s="26" t="s">
        <v>17</v>
      </c>
      <c r="J51" s="27" t="str">
        <f t="shared" si="1"/>
        <v>N</v>
      </c>
      <c r="K51" s="28" t="str">
        <f t="shared" si="2"/>
        <v>N</v>
      </c>
      <c r="L51" s="29">
        <v>43</v>
      </c>
    </row>
  </sheetData>
  <sheetProtection/>
  <mergeCells count="21">
    <mergeCell ref="E7:G7"/>
    <mergeCell ref="P7:P8"/>
    <mergeCell ref="K7:L7"/>
    <mergeCell ref="R7:R8"/>
    <mergeCell ref="A1:L1"/>
    <mergeCell ref="A3:L3"/>
    <mergeCell ref="A5:L5"/>
    <mergeCell ref="A7:A8"/>
    <mergeCell ref="B7:B8"/>
    <mergeCell ref="C7:C8"/>
    <mergeCell ref="D7:D8"/>
    <mergeCell ref="Q7:Q8"/>
    <mergeCell ref="H7:J7"/>
    <mergeCell ref="N15:N16"/>
    <mergeCell ref="N18:N19"/>
    <mergeCell ref="S7:S8"/>
    <mergeCell ref="N1:S1"/>
    <mergeCell ref="N3:S3"/>
    <mergeCell ref="N5:S5"/>
    <mergeCell ref="N7:N8"/>
    <mergeCell ref="O7:O8"/>
  </mergeCells>
  <conditionalFormatting sqref="L9 S9:S19">
    <cfRule type="cellIs" priority="1" dxfId="0" operator="between" stopIfTrue="1">
      <formula>"N"</formula>
      <formula>"N"</formula>
    </cfRule>
  </conditionalFormatting>
  <printOptions horizontalCentered="1"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5.140625" style="37" customWidth="1"/>
    <col min="2" max="3" width="14.57421875" style="38" customWidth="1"/>
    <col min="4" max="4" width="16.7109375" style="38" customWidth="1"/>
    <col min="5" max="6" width="10.7109375" style="38" customWidth="1"/>
    <col min="7" max="7" width="0.13671875" style="38" customWidth="1"/>
    <col min="8" max="8" width="10.7109375" style="38" customWidth="1"/>
    <col min="9" max="10" width="0.13671875" style="38" customWidth="1"/>
    <col min="11" max="11" width="10.7109375" style="38" customWidth="1"/>
    <col min="12" max="12" width="8.28125" style="38" customWidth="1"/>
    <col min="13" max="13" width="4.421875" style="30" customWidth="1"/>
    <col min="14" max="14" width="20.00390625" style="49" customWidth="1"/>
    <col min="15" max="16" width="15.8515625" style="30" customWidth="1"/>
    <col min="17" max="17" width="14.421875" style="30" customWidth="1"/>
    <col min="18" max="18" width="13.57421875" style="55" customWidth="1"/>
    <col min="19" max="19" width="9.140625" style="44" customWidth="1"/>
    <col min="20" max="16384" width="9.140625" style="30" customWidth="1"/>
  </cols>
  <sheetData>
    <row r="1" spans="1:19" s="2" customFormat="1" ht="22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N1" s="85" t="s">
        <v>0</v>
      </c>
      <c r="O1" s="85"/>
      <c r="P1" s="85"/>
      <c r="Q1" s="85"/>
      <c r="R1" s="85"/>
      <c r="S1" s="85"/>
    </row>
    <row r="2" spans="1:19" s="2" customFormat="1" ht="4.5" customHeight="1">
      <c r="A2" s="3"/>
      <c r="B2" s="4"/>
      <c r="C2" s="4"/>
      <c r="D2" s="5"/>
      <c r="E2" s="6"/>
      <c r="F2" s="6"/>
      <c r="G2" s="7"/>
      <c r="H2" s="6"/>
      <c r="I2" s="6"/>
      <c r="J2" s="7"/>
      <c r="K2" s="7"/>
      <c r="L2" s="8"/>
      <c r="N2" s="1"/>
      <c r="O2" s="1"/>
      <c r="P2" s="1"/>
      <c r="Q2" s="1"/>
      <c r="R2" s="51"/>
      <c r="S2" s="1"/>
    </row>
    <row r="3" spans="1:19" s="2" customFormat="1" ht="2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N3" s="86" t="s">
        <v>1</v>
      </c>
      <c r="O3" s="86"/>
      <c r="P3" s="86"/>
      <c r="Q3" s="86"/>
      <c r="R3" s="86"/>
      <c r="S3" s="86"/>
    </row>
    <row r="4" spans="1:19" s="2" customFormat="1" ht="4.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N4" s="39"/>
      <c r="O4" s="9"/>
      <c r="P4" s="9"/>
      <c r="Q4" s="9"/>
      <c r="R4" s="52"/>
      <c r="S4" s="9"/>
    </row>
    <row r="5" spans="1:19" s="2" customFormat="1" ht="24.75" customHeight="1">
      <c r="A5" s="87" t="s">
        <v>100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N5" s="87" t="s">
        <v>95</v>
      </c>
      <c r="O5" s="87"/>
      <c r="P5" s="87"/>
      <c r="Q5" s="87"/>
      <c r="R5" s="87"/>
      <c r="S5" s="87"/>
    </row>
    <row r="6" spans="1:19" s="2" customFormat="1" ht="4.5" customHeight="1" thickBot="1">
      <c r="A6" s="3"/>
      <c r="B6" s="10"/>
      <c r="C6" s="10"/>
      <c r="D6" s="10"/>
      <c r="E6" s="10"/>
      <c r="F6" s="10"/>
      <c r="G6" s="11"/>
      <c r="H6" s="10"/>
      <c r="I6" s="10"/>
      <c r="J6" s="11"/>
      <c r="K6" s="11"/>
      <c r="L6" s="12"/>
      <c r="M6" s="3"/>
      <c r="N6" s="39"/>
      <c r="O6" s="10"/>
      <c r="P6" s="10"/>
      <c r="Q6" s="10"/>
      <c r="R6" s="11"/>
      <c r="S6" s="10"/>
    </row>
    <row r="7" spans="1:19" s="3" customFormat="1" ht="19.5" customHeight="1" thickTop="1">
      <c r="A7" s="91" t="s">
        <v>3</v>
      </c>
      <c r="B7" s="93" t="s">
        <v>4</v>
      </c>
      <c r="C7" s="95" t="s">
        <v>5</v>
      </c>
      <c r="D7" s="97" t="s">
        <v>6</v>
      </c>
      <c r="E7" s="99" t="s">
        <v>7</v>
      </c>
      <c r="F7" s="100"/>
      <c r="G7" s="101"/>
      <c r="H7" s="80" t="s">
        <v>8</v>
      </c>
      <c r="I7" s="81"/>
      <c r="J7" s="82"/>
      <c r="K7" s="89" t="s">
        <v>9</v>
      </c>
      <c r="L7" s="90"/>
      <c r="N7" s="88" t="s">
        <v>96</v>
      </c>
      <c r="O7" s="79" t="s">
        <v>4</v>
      </c>
      <c r="P7" s="79" t="s">
        <v>5</v>
      </c>
      <c r="Q7" s="79" t="s">
        <v>6</v>
      </c>
      <c r="R7" s="102" t="s">
        <v>97</v>
      </c>
      <c r="S7" s="84" t="s">
        <v>13</v>
      </c>
    </row>
    <row r="8" spans="1:19" s="3" customFormat="1" ht="23.25" customHeight="1" thickBot="1">
      <c r="A8" s="92"/>
      <c r="B8" s="94"/>
      <c r="C8" s="96"/>
      <c r="D8" s="98"/>
      <c r="E8" s="13" t="s">
        <v>10</v>
      </c>
      <c r="F8" s="14" t="s">
        <v>11</v>
      </c>
      <c r="G8" s="15" t="s">
        <v>12</v>
      </c>
      <c r="H8" s="13" t="s">
        <v>10</v>
      </c>
      <c r="I8" s="16" t="s">
        <v>11</v>
      </c>
      <c r="J8" s="17" t="s">
        <v>12</v>
      </c>
      <c r="K8" s="18" t="s">
        <v>12</v>
      </c>
      <c r="L8" s="19" t="s">
        <v>13</v>
      </c>
      <c r="M8" s="30"/>
      <c r="N8" s="88"/>
      <c r="O8" s="79"/>
      <c r="P8" s="79"/>
      <c r="Q8" s="79"/>
      <c r="R8" s="102"/>
      <c r="S8" s="84"/>
    </row>
    <row r="9" spans="1:19" ht="18" customHeight="1" thickTop="1">
      <c r="A9" s="20">
        <v>22</v>
      </c>
      <c r="B9" s="21" t="s">
        <v>101</v>
      </c>
      <c r="C9" s="21" t="s">
        <v>102</v>
      </c>
      <c r="D9" s="22" t="s">
        <v>103</v>
      </c>
      <c r="E9" s="23">
        <v>18.85</v>
      </c>
      <c r="F9" s="24" t="s">
        <v>17</v>
      </c>
      <c r="G9" s="25">
        <f aca="true" t="shared" si="0" ref="G9:G50">IF(F9="",E9,IF(E9&lt;F9,E9,F9))</f>
        <v>18.85</v>
      </c>
      <c r="H9" s="23">
        <v>21.52</v>
      </c>
      <c r="I9" s="26" t="s">
        <v>17</v>
      </c>
      <c r="J9" s="27">
        <f aca="true" t="shared" si="1" ref="J9:J50">IF(I9="",H9,IF(H9&lt;I9,H9,I9))</f>
        <v>21.52</v>
      </c>
      <c r="K9" s="28">
        <f aca="true" t="shared" si="2" ref="K9:K50">IF(J9="",G9,IF(G9&lt;J9,G9,J9))</f>
        <v>18.85</v>
      </c>
      <c r="L9" s="29">
        <f>RANK(K9,K9:K50,1)</f>
        <v>1</v>
      </c>
      <c r="N9" s="41">
        <v>3</v>
      </c>
      <c r="O9" s="42" t="s">
        <v>106</v>
      </c>
      <c r="P9" s="42" t="s">
        <v>107</v>
      </c>
      <c r="Q9" s="43" t="s">
        <v>108</v>
      </c>
      <c r="R9" s="53">
        <v>19.39</v>
      </c>
      <c r="S9" s="29">
        <v>1</v>
      </c>
    </row>
    <row r="10" spans="1:19" ht="16.5">
      <c r="A10" s="20">
        <v>12</v>
      </c>
      <c r="B10" s="31" t="s">
        <v>104</v>
      </c>
      <c r="C10" s="31" t="s">
        <v>105</v>
      </c>
      <c r="D10" s="32" t="s">
        <v>103</v>
      </c>
      <c r="E10" s="23">
        <v>19.94</v>
      </c>
      <c r="F10" s="24">
        <v>20.24</v>
      </c>
      <c r="G10" s="25">
        <f t="shared" si="0"/>
        <v>19.94</v>
      </c>
      <c r="H10" s="23">
        <v>19.28</v>
      </c>
      <c r="I10" s="26" t="s">
        <v>17</v>
      </c>
      <c r="J10" s="27">
        <f t="shared" si="1"/>
        <v>19.28</v>
      </c>
      <c r="K10" s="28">
        <f t="shared" si="2"/>
        <v>19.28</v>
      </c>
      <c r="L10" s="29">
        <f>RANK(K10,K9:K50,1)</f>
        <v>2</v>
      </c>
      <c r="M10" s="44"/>
      <c r="N10" s="41">
        <v>2</v>
      </c>
      <c r="O10" s="42" t="s">
        <v>104</v>
      </c>
      <c r="P10" s="42" t="s">
        <v>105</v>
      </c>
      <c r="Q10" s="43" t="s">
        <v>103</v>
      </c>
      <c r="R10" s="53">
        <v>19.44</v>
      </c>
      <c r="S10" s="29">
        <v>2</v>
      </c>
    </row>
    <row r="11" spans="1:19" ht="16.5">
      <c r="A11" s="20">
        <v>27</v>
      </c>
      <c r="B11" s="31" t="s">
        <v>106</v>
      </c>
      <c r="C11" s="31" t="s">
        <v>107</v>
      </c>
      <c r="D11" s="32" t="s">
        <v>108</v>
      </c>
      <c r="E11" s="23">
        <v>20.12</v>
      </c>
      <c r="F11" s="24">
        <v>19.41</v>
      </c>
      <c r="G11" s="25">
        <f t="shared" si="0"/>
        <v>19.41</v>
      </c>
      <c r="H11" s="23">
        <v>19.35</v>
      </c>
      <c r="I11" s="26" t="s">
        <v>17</v>
      </c>
      <c r="J11" s="27">
        <f t="shared" si="1"/>
        <v>19.35</v>
      </c>
      <c r="K11" s="28">
        <f t="shared" si="2"/>
        <v>19.35</v>
      </c>
      <c r="L11" s="33">
        <f>RANK(K11,K9:K50,1)</f>
        <v>3</v>
      </c>
      <c r="N11" s="47"/>
      <c r="O11" s="50"/>
      <c r="P11" s="50"/>
      <c r="Q11" s="50"/>
      <c r="R11" s="53"/>
      <c r="S11" s="29"/>
    </row>
    <row r="12" spans="1:19" ht="16.5">
      <c r="A12" s="20">
        <v>15</v>
      </c>
      <c r="B12" s="31" t="s">
        <v>109</v>
      </c>
      <c r="C12" s="31" t="s">
        <v>107</v>
      </c>
      <c r="D12" s="32" t="s">
        <v>108</v>
      </c>
      <c r="E12" s="23">
        <v>25.63</v>
      </c>
      <c r="F12" s="24">
        <v>19.87</v>
      </c>
      <c r="G12" s="25">
        <f t="shared" si="0"/>
        <v>19.87</v>
      </c>
      <c r="H12" s="23">
        <v>19.39</v>
      </c>
      <c r="I12" s="26" t="s">
        <v>17</v>
      </c>
      <c r="J12" s="27">
        <f t="shared" si="1"/>
        <v>19.39</v>
      </c>
      <c r="K12" s="28">
        <f t="shared" si="2"/>
        <v>19.39</v>
      </c>
      <c r="L12" s="33">
        <f>RANK(K12,K9:K50,1)</f>
        <v>4</v>
      </c>
      <c r="N12" s="41">
        <v>4</v>
      </c>
      <c r="O12" s="42" t="s">
        <v>109</v>
      </c>
      <c r="P12" s="42" t="s">
        <v>107</v>
      </c>
      <c r="Q12" s="43" t="s">
        <v>108</v>
      </c>
      <c r="R12" s="54">
        <v>19.15</v>
      </c>
      <c r="S12" s="29">
        <v>1</v>
      </c>
    </row>
    <row r="13" spans="1:19" ht="16.5">
      <c r="A13" s="20">
        <v>14</v>
      </c>
      <c r="B13" s="31" t="s">
        <v>109</v>
      </c>
      <c r="C13" s="31" t="s">
        <v>110</v>
      </c>
      <c r="D13" s="32" t="s">
        <v>108</v>
      </c>
      <c r="E13" s="23">
        <v>19.77</v>
      </c>
      <c r="F13" s="24">
        <v>19.73</v>
      </c>
      <c r="G13" s="25">
        <f t="shared" si="0"/>
        <v>19.73</v>
      </c>
      <c r="H13" s="23">
        <v>19.41</v>
      </c>
      <c r="I13" s="26" t="s">
        <v>17</v>
      </c>
      <c r="J13" s="27">
        <f t="shared" si="1"/>
        <v>19.41</v>
      </c>
      <c r="K13" s="28">
        <f t="shared" si="2"/>
        <v>19.41</v>
      </c>
      <c r="L13" s="29">
        <f>RANK(K13,K9:K50,1)</f>
        <v>5</v>
      </c>
      <c r="N13" s="41">
        <v>1</v>
      </c>
      <c r="O13" s="42" t="s">
        <v>101</v>
      </c>
      <c r="P13" s="42" t="s">
        <v>102</v>
      </c>
      <c r="Q13" s="43" t="s">
        <v>103</v>
      </c>
      <c r="R13" s="54">
        <v>19.2</v>
      </c>
      <c r="S13" s="29">
        <v>2</v>
      </c>
    </row>
    <row r="14" spans="1:19" ht="16.5">
      <c r="A14" s="20">
        <v>10</v>
      </c>
      <c r="B14" s="31" t="s">
        <v>111</v>
      </c>
      <c r="C14" s="31" t="s">
        <v>112</v>
      </c>
      <c r="D14" s="32" t="s">
        <v>108</v>
      </c>
      <c r="E14" s="23">
        <v>19.75</v>
      </c>
      <c r="F14" s="24">
        <v>19.55</v>
      </c>
      <c r="G14" s="25">
        <f t="shared" si="0"/>
        <v>19.55</v>
      </c>
      <c r="H14" s="23">
        <v>19.55</v>
      </c>
      <c r="I14" s="26" t="s">
        <v>17</v>
      </c>
      <c r="J14" s="27">
        <f t="shared" si="1"/>
        <v>19.55</v>
      </c>
      <c r="K14" s="28">
        <f t="shared" si="2"/>
        <v>19.55</v>
      </c>
      <c r="L14" s="29">
        <f>RANK(K14,K9:K50,1)</f>
        <v>6</v>
      </c>
      <c r="N14" s="48"/>
      <c r="O14" s="40"/>
      <c r="P14" s="40"/>
      <c r="Q14" s="40"/>
      <c r="R14" s="53"/>
      <c r="S14" s="29"/>
    </row>
    <row r="15" spans="1:19" ht="16.5">
      <c r="A15" s="20">
        <v>37</v>
      </c>
      <c r="B15" s="31" t="s">
        <v>113</v>
      </c>
      <c r="C15" s="31" t="s">
        <v>114</v>
      </c>
      <c r="D15" s="32" t="s">
        <v>115</v>
      </c>
      <c r="E15" s="23">
        <v>19.62</v>
      </c>
      <c r="F15" s="24">
        <v>24.44</v>
      </c>
      <c r="G15" s="25">
        <f t="shared" si="0"/>
        <v>19.62</v>
      </c>
      <c r="H15" s="23">
        <v>19.56</v>
      </c>
      <c r="I15" s="26" t="s">
        <v>17</v>
      </c>
      <c r="J15" s="27">
        <f t="shared" si="1"/>
        <v>19.56</v>
      </c>
      <c r="K15" s="28">
        <f t="shared" si="2"/>
        <v>19.56</v>
      </c>
      <c r="L15" s="33">
        <f>RANK(K15,K9:K50,1)</f>
        <v>7</v>
      </c>
      <c r="N15" s="83" t="s">
        <v>98</v>
      </c>
      <c r="O15" s="42" t="s">
        <v>101</v>
      </c>
      <c r="P15" s="42" t="s">
        <v>102</v>
      </c>
      <c r="Q15" s="43" t="s">
        <v>103</v>
      </c>
      <c r="R15" s="53">
        <v>20.05</v>
      </c>
      <c r="S15" s="29">
        <v>3</v>
      </c>
    </row>
    <row r="16" spans="1:19" ht="16.5">
      <c r="A16" s="20">
        <v>6</v>
      </c>
      <c r="B16" s="31" t="s">
        <v>116</v>
      </c>
      <c r="C16" s="31" t="s">
        <v>105</v>
      </c>
      <c r="D16" s="32" t="s">
        <v>103</v>
      </c>
      <c r="E16" s="23">
        <v>20.48</v>
      </c>
      <c r="F16" s="24">
        <v>20.05</v>
      </c>
      <c r="G16" s="25">
        <f t="shared" si="0"/>
        <v>20.05</v>
      </c>
      <c r="H16" s="23">
        <v>19.6</v>
      </c>
      <c r="I16" s="26" t="s">
        <v>17</v>
      </c>
      <c r="J16" s="27">
        <f t="shared" si="1"/>
        <v>19.6</v>
      </c>
      <c r="K16" s="28">
        <f t="shared" si="2"/>
        <v>19.6</v>
      </c>
      <c r="L16" s="33">
        <f>RANK(K16,K9:K50,1)</f>
        <v>8</v>
      </c>
      <c r="N16" s="83"/>
      <c r="O16" s="42" t="s">
        <v>104</v>
      </c>
      <c r="P16" s="42" t="s">
        <v>105</v>
      </c>
      <c r="Q16" s="43" t="s">
        <v>103</v>
      </c>
      <c r="R16" s="53">
        <v>20.98</v>
      </c>
      <c r="S16" s="29">
        <v>4</v>
      </c>
    </row>
    <row r="17" spans="1:19" ht="16.5">
      <c r="A17" s="20">
        <v>23</v>
      </c>
      <c r="B17" s="31" t="s">
        <v>111</v>
      </c>
      <c r="C17" s="31" t="s">
        <v>117</v>
      </c>
      <c r="D17" s="32" t="s">
        <v>38</v>
      </c>
      <c r="E17" s="23">
        <v>19.64</v>
      </c>
      <c r="F17" s="24">
        <v>22.08</v>
      </c>
      <c r="G17" s="25">
        <f t="shared" si="0"/>
        <v>19.64</v>
      </c>
      <c r="H17" s="23">
        <v>21.27</v>
      </c>
      <c r="I17" s="26" t="s">
        <v>17</v>
      </c>
      <c r="J17" s="27">
        <f t="shared" si="1"/>
        <v>21.27</v>
      </c>
      <c r="K17" s="28">
        <f t="shared" si="2"/>
        <v>19.64</v>
      </c>
      <c r="L17" s="29">
        <f>RANK(K17,K9:K50,1)</f>
        <v>9</v>
      </c>
      <c r="N17" s="48"/>
      <c r="O17" s="40"/>
      <c r="P17" s="40"/>
      <c r="Q17" s="40"/>
      <c r="R17" s="53"/>
      <c r="S17" s="29"/>
    </row>
    <row r="18" spans="1:19" ht="16.5">
      <c r="A18" s="20">
        <v>3</v>
      </c>
      <c r="B18" s="31" t="s">
        <v>118</v>
      </c>
      <c r="C18" s="31" t="s">
        <v>119</v>
      </c>
      <c r="D18" s="32" t="s">
        <v>108</v>
      </c>
      <c r="E18" s="23">
        <v>21.04</v>
      </c>
      <c r="F18" s="24">
        <v>19.9</v>
      </c>
      <c r="G18" s="25">
        <f t="shared" si="0"/>
        <v>19.9</v>
      </c>
      <c r="H18" s="23">
        <v>19.89</v>
      </c>
      <c r="I18" s="26" t="s">
        <v>17</v>
      </c>
      <c r="J18" s="27">
        <f t="shared" si="1"/>
        <v>19.89</v>
      </c>
      <c r="K18" s="28">
        <f t="shared" si="2"/>
        <v>19.89</v>
      </c>
      <c r="L18" s="29">
        <f>RANK(K18,K9:K50,1)</f>
        <v>10</v>
      </c>
      <c r="N18" s="83" t="s">
        <v>99</v>
      </c>
      <c r="O18" s="42" t="s">
        <v>106</v>
      </c>
      <c r="P18" s="42" t="s">
        <v>107</v>
      </c>
      <c r="Q18" s="43" t="s">
        <v>108</v>
      </c>
      <c r="R18" s="53">
        <v>19.45</v>
      </c>
      <c r="S18" s="29">
        <v>1</v>
      </c>
    </row>
    <row r="19" spans="1:19" ht="16.5">
      <c r="A19" s="20">
        <v>26</v>
      </c>
      <c r="B19" s="31" t="s">
        <v>109</v>
      </c>
      <c r="C19" s="31" t="s">
        <v>120</v>
      </c>
      <c r="D19" s="32" t="s">
        <v>121</v>
      </c>
      <c r="E19" s="23">
        <v>20.46</v>
      </c>
      <c r="F19" s="24">
        <v>20.32</v>
      </c>
      <c r="G19" s="25">
        <f t="shared" si="0"/>
        <v>20.32</v>
      </c>
      <c r="H19" s="23">
        <v>20.84</v>
      </c>
      <c r="I19" s="26" t="s">
        <v>17</v>
      </c>
      <c r="J19" s="27">
        <f t="shared" si="1"/>
        <v>20.84</v>
      </c>
      <c r="K19" s="28">
        <f t="shared" si="2"/>
        <v>20.32</v>
      </c>
      <c r="L19" s="33">
        <f>RANK(K19,K9:K50,1)</f>
        <v>11</v>
      </c>
      <c r="N19" s="83"/>
      <c r="O19" s="42" t="s">
        <v>109</v>
      </c>
      <c r="P19" s="42" t="s">
        <v>107</v>
      </c>
      <c r="Q19" s="43" t="s">
        <v>108</v>
      </c>
      <c r="R19" s="53">
        <v>19.5</v>
      </c>
      <c r="S19" s="29">
        <v>2</v>
      </c>
    </row>
    <row r="20" spans="1:12" ht="16.5">
      <c r="A20" s="20">
        <v>25</v>
      </c>
      <c r="B20" s="31" t="s">
        <v>106</v>
      </c>
      <c r="C20" s="31" t="s">
        <v>122</v>
      </c>
      <c r="D20" s="32" t="s">
        <v>115</v>
      </c>
      <c r="E20" s="23">
        <v>20.88</v>
      </c>
      <c r="F20" s="24">
        <v>20.96</v>
      </c>
      <c r="G20" s="25">
        <f t="shared" si="0"/>
        <v>20.88</v>
      </c>
      <c r="H20" s="23">
        <v>20.54</v>
      </c>
      <c r="I20" s="26" t="s">
        <v>17</v>
      </c>
      <c r="J20" s="27">
        <f t="shared" si="1"/>
        <v>20.54</v>
      </c>
      <c r="K20" s="28">
        <f t="shared" si="2"/>
        <v>20.54</v>
      </c>
      <c r="L20" s="33">
        <f>RANK(K20,K9:K50,1)</f>
        <v>12</v>
      </c>
    </row>
    <row r="21" spans="1:12" ht="16.5">
      <c r="A21" s="20">
        <v>33</v>
      </c>
      <c r="B21" s="31" t="s">
        <v>111</v>
      </c>
      <c r="C21" s="31" t="s">
        <v>123</v>
      </c>
      <c r="D21" s="32" t="s">
        <v>41</v>
      </c>
      <c r="E21" s="23">
        <v>20.94</v>
      </c>
      <c r="F21" s="24">
        <v>21.1</v>
      </c>
      <c r="G21" s="25">
        <f t="shared" si="0"/>
        <v>20.94</v>
      </c>
      <c r="H21" s="23">
        <v>20.63</v>
      </c>
      <c r="I21" s="26" t="s">
        <v>17</v>
      </c>
      <c r="J21" s="27">
        <f t="shared" si="1"/>
        <v>20.63</v>
      </c>
      <c r="K21" s="28">
        <f t="shared" si="2"/>
        <v>20.63</v>
      </c>
      <c r="L21" s="29">
        <f>RANK(K21,K9:K50,1)</f>
        <v>13</v>
      </c>
    </row>
    <row r="22" spans="1:12" ht="16.5">
      <c r="A22" s="20">
        <v>31</v>
      </c>
      <c r="B22" s="31" t="s">
        <v>124</v>
      </c>
      <c r="C22" s="31" t="s">
        <v>125</v>
      </c>
      <c r="D22" s="32" t="s">
        <v>126</v>
      </c>
      <c r="E22" s="23">
        <v>21.43</v>
      </c>
      <c r="F22" s="24">
        <v>20.63</v>
      </c>
      <c r="G22" s="25">
        <f t="shared" si="0"/>
        <v>20.63</v>
      </c>
      <c r="H22" s="23">
        <v>20.9</v>
      </c>
      <c r="I22" s="26" t="s">
        <v>17</v>
      </c>
      <c r="J22" s="27">
        <f t="shared" si="1"/>
        <v>20.9</v>
      </c>
      <c r="K22" s="28">
        <f t="shared" si="2"/>
        <v>20.63</v>
      </c>
      <c r="L22" s="29">
        <f>RANK(K22,K9:K50,1)</f>
        <v>13</v>
      </c>
    </row>
    <row r="23" spans="1:12" ht="16.5">
      <c r="A23" s="20">
        <v>7</v>
      </c>
      <c r="B23" s="31" t="s">
        <v>127</v>
      </c>
      <c r="C23" s="31" t="s">
        <v>128</v>
      </c>
      <c r="D23" s="32" t="s">
        <v>129</v>
      </c>
      <c r="E23" s="23">
        <v>21</v>
      </c>
      <c r="F23" s="24">
        <v>20.68</v>
      </c>
      <c r="G23" s="25">
        <f t="shared" si="0"/>
        <v>20.68</v>
      </c>
      <c r="H23" s="23" t="s">
        <v>17</v>
      </c>
      <c r="I23" s="26" t="s">
        <v>17</v>
      </c>
      <c r="J23" s="27" t="str">
        <f t="shared" si="1"/>
        <v>N</v>
      </c>
      <c r="K23" s="28">
        <f t="shared" si="2"/>
        <v>20.68</v>
      </c>
      <c r="L23" s="33">
        <f>RANK(K23,K9:K50,1)</f>
        <v>15</v>
      </c>
    </row>
    <row r="24" spans="1:12" ht="16.5">
      <c r="A24" s="20">
        <v>32</v>
      </c>
      <c r="B24" s="31" t="s">
        <v>124</v>
      </c>
      <c r="C24" s="31" t="s">
        <v>130</v>
      </c>
      <c r="D24" s="32" t="s">
        <v>131</v>
      </c>
      <c r="E24" s="23">
        <v>21.77</v>
      </c>
      <c r="F24" s="24">
        <v>20.94</v>
      </c>
      <c r="G24" s="25">
        <f t="shared" si="0"/>
        <v>20.94</v>
      </c>
      <c r="H24" s="23">
        <v>21.69</v>
      </c>
      <c r="I24" s="26" t="s">
        <v>17</v>
      </c>
      <c r="J24" s="27">
        <f t="shared" si="1"/>
        <v>21.69</v>
      </c>
      <c r="K24" s="28">
        <f t="shared" si="2"/>
        <v>20.94</v>
      </c>
      <c r="L24" s="33">
        <f>RANK(K24,K9:K50,1)</f>
        <v>16</v>
      </c>
    </row>
    <row r="25" spans="1:12" ht="16.5">
      <c r="A25" s="20">
        <v>1</v>
      </c>
      <c r="B25" s="31" t="s">
        <v>109</v>
      </c>
      <c r="C25" s="31" t="s">
        <v>132</v>
      </c>
      <c r="D25" s="32" t="s">
        <v>131</v>
      </c>
      <c r="E25" s="23">
        <v>21.19</v>
      </c>
      <c r="F25" s="24">
        <v>22.02</v>
      </c>
      <c r="G25" s="25">
        <f t="shared" si="0"/>
        <v>21.19</v>
      </c>
      <c r="H25" s="23">
        <v>21.86</v>
      </c>
      <c r="I25" s="26" t="s">
        <v>17</v>
      </c>
      <c r="J25" s="27">
        <f t="shared" si="1"/>
        <v>21.86</v>
      </c>
      <c r="K25" s="28">
        <f t="shared" si="2"/>
        <v>21.19</v>
      </c>
      <c r="L25" s="29">
        <f>RANK(K25,K9:K50,1)</f>
        <v>17</v>
      </c>
    </row>
    <row r="26" spans="1:12" ht="16.5">
      <c r="A26" s="20">
        <v>41</v>
      </c>
      <c r="B26" s="31" t="s">
        <v>133</v>
      </c>
      <c r="C26" s="31" t="s">
        <v>134</v>
      </c>
      <c r="D26" s="32" t="s">
        <v>41</v>
      </c>
      <c r="E26" s="23">
        <v>21.29</v>
      </c>
      <c r="F26" s="24">
        <v>21.54</v>
      </c>
      <c r="G26" s="25">
        <f t="shared" si="0"/>
        <v>21.29</v>
      </c>
      <c r="H26" s="23">
        <v>21.21</v>
      </c>
      <c r="I26" s="26" t="s">
        <v>17</v>
      </c>
      <c r="J26" s="27">
        <f t="shared" si="1"/>
        <v>21.21</v>
      </c>
      <c r="K26" s="28">
        <f t="shared" si="2"/>
        <v>21.21</v>
      </c>
      <c r="L26" s="29">
        <f>RANK(K26,K9:K50,1)</f>
        <v>18</v>
      </c>
    </row>
    <row r="27" spans="1:12" ht="16.5">
      <c r="A27" s="20">
        <v>28</v>
      </c>
      <c r="B27" s="31" t="s">
        <v>135</v>
      </c>
      <c r="C27" s="31" t="s">
        <v>136</v>
      </c>
      <c r="D27" s="32" t="s">
        <v>137</v>
      </c>
      <c r="E27" s="23">
        <v>24.77</v>
      </c>
      <c r="F27" s="24">
        <v>21.28</v>
      </c>
      <c r="G27" s="25">
        <f t="shared" si="0"/>
        <v>21.28</v>
      </c>
      <c r="H27" s="23">
        <v>21.26</v>
      </c>
      <c r="I27" s="26" t="s">
        <v>17</v>
      </c>
      <c r="J27" s="27">
        <f t="shared" si="1"/>
        <v>21.26</v>
      </c>
      <c r="K27" s="28">
        <f t="shared" si="2"/>
        <v>21.26</v>
      </c>
      <c r="L27" s="33">
        <f>RANK(K27,K9:K50,1)</f>
        <v>19</v>
      </c>
    </row>
    <row r="28" spans="1:12" ht="16.5">
      <c r="A28" s="20">
        <v>42</v>
      </c>
      <c r="B28" s="31" t="s">
        <v>118</v>
      </c>
      <c r="C28" s="31" t="s">
        <v>138</v>
      </c>
      <c r="D28" s="32" t="s">
        <v>73</v>
      </c>
      <c r="E28" s="23">
        <v>22.49</v>
      </c>
      <c r="F28" s="24">
        <v>21.71</v>
      </c>
      <c r="G28" s="25">
        <f t="shared" si="0"/>
        <v>21.71</v>
      </c>
      <c r="H28" s="23">
        <v>22.11</v>
      </c>
      <c r="I28" s="26" t="s">
        <v>17</v>
      </c>
      <c r="J28" s="27">
        <f t="shared" si="1"/>
        <v>22.11</v>
      </c>
      <c r="K28" s="28">
        <f t="shared" si="2"/>
        <v>21.71</v>
      </c>
      <c r="L28" s="33">
        <f>RANK(K28,K9:K50,1)</f>
        <v>20</v>
      </c>
    </row>
    <row r="29" spans="1:12" ht="16.5">
      <c r="A29" s="20">
        <v>13</v>
      </c>
      <c r="B29" s="31" t="s">
        <v>109</v>
      </c>
      <c r="C29" s="31" t="s">
        <v>139</v>
      </c>
      <c r="D29" s="32" t="s">
        <v>129</v>
      </c>
      <c r="E29" s="23">
        <v>22.02</v>
      </c>
      <c r="F29" s="24">
        <v>21.82</v>
      </c>
      <c r="G29" s="25">
        <f t="shared" si="0"/>
        <v>21.82</v>
      </c>
      <c r="H29" s="23" t="s">
        <v>17</v>
      </c>
      <c r="I29" s="26" t="s">
        <v>17</v>
      </c>
      <c r="J29" s="27" t="str">
        <f t="shared" si="1"/>
        <v>N</v>
      </c>
      <c r="K29" s="28">
        <f t="shared" si="2"/>
        <v>21.82</v>
      </c>
      <c r="L29" s="29">
        <f>RANK(K29,K9:K50,1)</f>
        <v>21</v>
      </c>
    </row>
    <row r="30" spans="1:12" ht="16.5">
      <c r="A30" s="20">
        <v>5</v>
      </c>
      <c r="B30" s="31" t="s">
        <v>140</v>
      </c>
      <c r="C30" s="31" t="s">
        <v>141</v>
      </c>
      <c r="D30" s="32" t="s">
        <v>41</v>
      </c>
      <c r="E30" s="23">
        <v>22.53</v>
      </c>
      <c r="F30" s="24">
        <v>21.93</v>
      </c>
      <c r="G30" s="25">
        <f t="shared" si="0"/>
        <v>21.93</v>
      </c>
      <c r="H30" s="23" t="s">
        <v>17</v>
      </c>
      <c r="I30" s="26" t="s">
        <v>17</v>
      </c>
      <c r="J30" s="27" t="str">
        <f t="shared" si="1"/>
        <v>N</v>
      </c>
      <c r="K30" s="28">
        <f t="shared" si="2"/>
        <v>21.93</v>
      </c>
      <c r="L30" s="29">
        <f>RANK(K30,K9:K50,1)</f>
        <v>22</v>
      </c>
    </row>
    <row r="31" spans="1:12" ht="16.5">
      <c r="A31" s="20">
        <v>30</v>
      </c>
      <c r="B31" s="31" t="s">
        <v>116</v>
      </c>
      <c r="C31" s="31" t="s">
        <v>141</v>
      </c>
      <c r="D31" s="32" t="s">
        <v>59</v>
      </c>
      <c r="E31" s="23">
        <v>26.45</v>
      </c>
      <c r="F31" s="24">
        <v>22.25</v>
      </c>
      <c r="G31" s="25">
        <f t="shared" si="0"/>
        <v>22.25</v>
      </c>
      <c r="H31" s="23" t="s">
        <v>17</v>
      </c>
      <c r="I31" s="26" t="s">
        <v>17</v>
      </c>
      <c r="J31" s="27" t="str">
        <f t="shared" si="1"/>
        <v>N</v>
      </c>
      <c r="K31" s="28">
        <f t="shared" si="2"/>
        <v>22.25</v>
      </c>
      <c r="L31" s="33">
        <f>RANK(K31,K9:K50,1)</f>
        <v>23</v>
      </c>
    </row>
    <row r="32" spans="1:12" ht="16.5">
      <c r="A32" s="20">
        <v>21</v>
      </c>
      <c r="B32" s="31" t="s">
        <v>142</v>
      </c>
      <c r="C32" s="31" t="s">
        <v>143</v>
      </c>
      <c r="D32" s="32" t="s">
        <v>108</v>
      </c>
      <c r="E32" s="23">
        <v>23.25</v>
      </c>
      <c r="F32" s="24">
        <v>22.26</v>
      </c>
      <c r="G32" s="25">
        <f t="shared" si="0"/>
        <v>22.26</v>
      </c>
      <c r="H32" s="23" t="s">
        <v>17</v>
      </c>
      <c r="I32" s="26" t="s">
        <v>17</v>
      </c>
      <c r="J32" s="27" t="str">
        <f t="shared" si="1"/>
        <v>N</v>
      </c>
      <c r="K32" s="28">
        <f t="shared" si="2"/>
        <v>22.26</v>
      </c>
      <c r="L32" s="33">
        <f>RANK(K32,K9:K50,1)</f>
        <v>24</v>
      </c>
    </row>
    <row r="33" spans="1:12" ht="16.5">
      <c r="A33" s="20">
        <v>18</v>
      </c>
      <c r="B33" s="31" t="s">
        <v>144</v>
      </c>
      <c r="C33" s="31" t="s">
        <v>145</v>
      </c>
      <c r="D33" s="32" t="s">
        <v>103</v>
      </c>
      <c r="E33" s="23">
        <v>23.09</v>
      </c>
      <c r="F33" s="24">
        <v>22.35</v>
      </c>
      <c r="G33" s="25">
        <f t="shared" si="0"/>
        <v>22.35</v>
      </c>
      <c r="H33" s="23" t="s">
        <v>17</v>
      </c>
      <c r="I33" s="26" t="s">
        <v>17</v>
      </c>
      <c r="J33" s="27" t="str">
        <f t="shared" si="1"/>
        <v>N</v>
      </c>
      <c r="K33" s="28">
        <f t="shared" si="2"/>
        <v>22.35</v>
      </c>
      <c r="L33" s="29">
        <f>RANK(K33,K9:K50,1)</f>
        <v>25</v>
      </c>
    </row>
    <row r="34" spans="1:12" ht="16.5">
      <c r="A34" s="20">
        <v>16</v>
      </c>
      <c r="B34" s="31" t="s">
        <v>146</v>
      </c>
      <c r="C34" s="31" t="s">
        <v>147</v>
      </c>
      <c r="D34" s="32" t="s">
        <v>41</v>
      </c>
      <c r="E34" s="23">
        <v>23.27</v>
      </c>
      <c r="F34" s="24">
        <v>22.43</v>
      </c>
      <c r="G34" s="25">
        <f t="shared" si="0"/>
        <v>22.43</v>
      </c>
      <c r="H34" s="23" t="s">
        <v>17</v>
      </c>
      <c r="I34" s="26" t="s">
        <v>17</v>
      </c>
      <c r="J34" s="27" t="str">
        <f t="shared" si="1"/>
        <v>N</v>
      </c>
      <c r="K34" s="28">
        <f t="shared" si="2"/>
        <v>22.43</v>
      </c>
      <c r="L34" s="29">
        <f>RANK(K34,K9:K50,1)</f>
        <v>26</v>
      </c>
    </row>
    <row r="35" spans="1:12" ht="16.5">
      <c r="A35" s="20">
        <v>24</v>
      </c>
      <c r="B35" s="31" t="s">
        <v>148</v>
      </c>
      <c r="C35" s="31" t="s">
        <v>149</v>
      </c>
      <c r="D35" s="32" t="s">
        <v>131</v>
      </c>
      <c r="E35" s="23">
        <v>23.01</v>
      </c>
      <c r="F35" s="24">
        <v>22.45</v>
      </c>
      <c r="G35" s="25">
        <f t="shared" si="0"/>
        <v>22.45</v>
      </c>
      <c r="H35" s="23" t="s">
        <v>17</v>
      </c>
      <c r="I35" s="26" t="s">
        <v>17</v>
      </c>
      <c r="J35" s="27" t="str">
        <f t="shared" si="1"/>
        <v>N</v>
      </c>
      <c r="K35" s="28">
        <f t="shared" si="2"/>
        <v>22.45</v>
      </c>
      <c r="L35" s="33">
        <f>RANK(K35,K9:K50,1)</f>
        <v>27</v>
      </c>
    </row>
    <row r="36" spans="1:12" ht="16.5">
      <c r="A36" s="20">
        <v>2</v>
      </c>
      <c r="B36" s="31" t="s">
        <v>106</v>
      </c>
      <c r="C36" s="31" t="s">
        <v>150</v>
      </c>
      <c r="D36" s="32" t="s">
        <v>115</v>
      </c>
      <c r="E36" s="23">
        <v>22.5</v>
      </c>
      <c r="F36" s="24" t="s">
        <v>17</v>
      </c>
      <c r="G36" s="25">
        <f t="shared" si="0"/>
        <v>22.5</v>
      </c>
      <c r="H36" s="23" t="s">
        <v>17</v>
      </c>
      <c r="I36" s="26" t="s">
        <v>17</v>
      </c>
      <c r="J36" s="27" t="str">
        <f t="shared" si="1"/>
        <v>N</v>
      </c>
      <c r="K36" s="28">
        <f t="shared" si="2"/>
        <v>22.5</v>
      </c>
      <c r="L36" s="33">
        <f>RANK(K36,K9:K50,1)</f>
        <v>28</v>
      </c>
    </row>
    <row r="37" spans="1:12" ht="16.5">
      <c r="A37" s="20">
        <v>11</v>
      </c>
      <c r="B37" s="31" t="s">
        <v>151</v>
      </c>
      <c r="C37" s="31" t="s">
        <v>152</v>
      </c>
      <c r="D37" s="32" t="s">
        <v>137</v>
      </c>
      <c r="E37" s="23">
        <v>25.07</v>
      </c>
      <c r="F37" s="24">
        <v>22.52</v>
      </c>
      <c r="G37" s="25">
        <f t="shared" si="0"/>
        <v>22.52</v>
      </c>
      <c r="H37" s="23" t="s">
        <v>17</v>
      </c>
      <c r="I37" s="26" t="s">
        <v>17</v>
      </c>
      <c r="J37" s="27" t="str">
        <f t="shared" si="1"/>
        <v>N</v>
      </c>
      <c r="K37" s="28">
        <f t="shared" si="2"/>
        <v>22.52</v>
      </c>
      <c r="L37" s="29">
        <f>RANK(K37,K9:K50,1)</f>
        <v>29</v>
      </c>
    </row>
    <row r="38" spans="1:12" ht="16.5">
      <c r="A38" s="20">
        <v>36</v>
      </c>
      <c r="B38" s="31" t="s">
        <v>153</v>
      </c>
      <c r="C38" s="31" t="s">
        <v>154</v>
      </c>
      <c r="D38" s="32" t="s">
        <v>131</v>
      </c>
      <c r="E38" s="23">
        <v>34.76</v>
      </c>
      <c r="F38" s="24">
        <v>22.61</v>
      </c>
      <c r="G38" s="25">
        <f t="shared" si="0"/>
        <v>22.61</v>
      </c>
      <c r="H38" s="23" t="s">
        <v>17</v>
      </c>
      <c r="I38" s="26" t="s">
        <v>17</v>
      </c>
      <c r="J38" s="27" t="str">
        <f t="shared" si="1"/>
        <v>N</v>
      </c>
      <c r="K38" s="28">
        <f t="shared" si="2"/>
        <v>22.61</v>
      </c>
      <c r="L38" s="29">
        <f>RANK(K38,K9:K50,1)</f>
        <v>30</v>
      </c>
    </row>
    <row r="39" spans="1:12" ht="16.5">
      <c r="A39" s="20">
        <v>9</v>
      </c>
      <c r="B39" s="31" t="s">
        <v>142</v>
      </c>
      <c r="C39" s="31" t="s">
        <v>155</v>
      </c>
      <c r="D39" s="32" t="s">
        <v>115</v>
      </c>
      <c r="E39" s="23">
        <v>23.93</v>
      </c>
      <c r="F39" s="24">
        <v>22.78</v>
      </c>
      <c r="G39" s="25">
        <f t="shared" si="0"/>
        <v>22.78</v>
      </c>
      <c r="H39" s="23" t="s">
        <v>17</v>
      </c>
      <c r="I39" s="26" t="s">
        <v>17</v>
      </c>
      <c r="J39" s="27" t="str">
        <f t="shared" si="1"/>
        <v>N</v>
      </c>
      <c r="K39" s="28">
        <f t="shared" si="2"/>
        <v>22.78</v>
      </c>
      <c r="L39" s="33">
        <f>RANK(K39,K9:K50,1)</f>
        <v>31</v>
      </c>
    </row>
    <row r="40" spans="1:12" ht="16.5">
      <c r="A40" s="20">
        <v>19</v>
      </c>
      <c r="B40" s="31" t="s">
        <v>118</v>
      </c>
      <c r="C40" s="31" t="s">
        <v>156</v>
      </c>
      <c r="D40" s="32" t="s">
        <v>131</v>
      </c>
      <c r="E40" s="23">
        <v>26.16</v>
      </c>
      <c r="F40" s="24">
        <v>23.01</v>
      </c>
      <c r="G40" s="25">
        <f t="shared" si="0"/>
        <v>23.01</v>
      </c>
      <c r="H40" s="23" t="s">
        <v>17</v>
      </c>
      <c r="I40" s="26" t="s">
        <v>17</v>
      </c>
      <c r="J40" s="27" t="str">
        <f t="shared" si="1"/>
        <v>N</v>
      </c>
      <c r="K40" s="28">
        <f t="shared" si="2"/>
        <v>23.01</v>
      </c>
      <c r="L40" s="33">
        <f>RANK(K40,K9:K50,1)</f>
        <v>32</v>
      </c>
    </row>
    <row r="41" spans="1:12" ht="16.5">
      <c r="A41" s="20">
        <v>39</v>
      </c>
      <c r="B41" s="31" t="s">
        <v>157</v>
      </c>
      <c r="C41" s="31" t="s">
        <v>158</v>
      </c>
      <c r="D41" s="32" t="s">
        <v>115</v>
      </c>
      <c r="E41" s="23">
        <v>23.25</v>
      </c>
      <c r="F41" s="24">
        <v>23.3</v>
      </c>
      <c r="G41" s="25">
        <f t="shared" si="0"/>
        <v>23.25</v>
      </c>
      <c r="H41" s="23" t="s">
        <v>17</v>
      </c>
      <c r="I41" s="26" t="s">
        <v>17</v>
      </c>
      <c r="J41" s="27" t="str">
        <f t="shared" si="1"/>
        <v>N</v>
      </c>
      <c r="K41" s="28">
        <f t="shared" si="2"/>
        <v>23.25</v>
      </c>
      <c r="L41" s="29">
        <f>RANK(K41,K9:K50,1)</f>
        <v>33</v>
      </c>
    </row>
    <row r="42" spans="1:12" ht="16.5">
      <c r="A42" s="20">
        <v>35</v>
      </c>
      <c r="B42" s="31" t="s">
        <v>159</v>
      </c>
      <c r="C42" s="31" t="s">
        <v>160</v>
      </c>
      <c r="D42" s="32" t="s">
        <v>121</v>
      </c>
      <c r="E42" s="23">
        <v>24.19</v>
      </c>
      <c r="F42" s="24">
        <v>25.97</v>
      </c>
      <c r="G42" s="25">
        <f t="shared" si="0"/>
        <v>24.19</v>
      </c>
      <c r="H42" s="23" t="s">
        <v>17</v>
      </c>
      <c r="I42" s="26" t="s">
        <v>17</v>
      </c>
      <c r="J42" s="27" t="str">
        <f t="shared" si="1"/>
        <v>N</v>
      </c>
      <c r="K42" s="28">
        <f t="shared" si="2"/>
        <v>24.19</v>
      </c>
      <c r="L42" s="29">
        <f>RANK(K42,K9:K50,1)</f>
        <v>34</v>
      </c>
    </row>
    <row r="43" spans="1:12" ht="16.5">
      <c r="A43" s="20">
        <v>29</v>
      </c>
      <c r="B43" s="35" t="s">
        <v>161</v>
      </c>
      <c r="C43" s="35" t="s">
        <v>162</v>
      </c>
      <c r="D43" s="36" t="s">
        <v>103</v>
      </c>
      <c r="E43" s="23">
        <v>24.24</v>
      </c>
      <c r="F43" s="24" t="s">
        <v>17</v>
      </c>
      <c r="G43" s="25">
        <f t="shared" si="0"/>
        <v>24.24</v>
      </c>
      <c r="H43" s="23" t="s">
        <v>17</v>
      </c>
      <c r="I43" s="26" t="s">
        <v>17</v>
      </c>
      <c r="J43" s="27" t="str">
        <f t="shared" si="1"/>
        <v>N</v>
      </c>
      <c r="K43" s="28">
        <f t="shared" si="2"/>
        <v>24.24</v>
      </c>
      <c r="L43" s="33">
        <f>RANK(K43,K9:K50,1)</f>
        <v>35</v>
      </c>
    </row>
    <row r="44" spans="1:12" ht="16.5">
      <c r="A44" s="20">
        <v>17</v>
      </c>
      <c r="B44" s="35" t="s">
        <v>163</v>
      </c>
      <c r="C44" s="35" t="s">
        <v>164</v>
      </c>
      <c r="D44" s="36" t="s">
        <v>137</v>
      </c>
      <c r="E44" s="23">
        <v>24.4</v>
      </c>
      <c r="F44" s="24">
        <v>24.46</v>
      </c>
      <c r="G44" s="25">
        <f t="shared" si="0"/>
        <v>24.4</v>
      </c>
      <c r="H44" s="23" t="s">
        <v>17</v>
      </c>
      <c r="I44" s="26" t="s">
        <v>17</v>
      </c>
      <c r="J44" s="27" t="str">
        <f t="shared" si="1"/>
        <v>N</v>
      </c>
      <c r="K44" s="28">
        <f t="shared" si="2"/>
        <v>24.4</v>
      </c>
      <c r="L44" s="33">
        <f>RANK(K44,K9:K50,1)</f>
        <v>36</v>
      </c>
    </row>
    <row r="45" spans="1:12" ht="16.5">
      <c r="A45" s="20">
        <v>40</v>
      </c>
      <c r="B45" s="35" t="s">
        <v>106</v>
      </c>
      <c r="C45" s="35" t="s">
        <v>165</v>
      </c>
      <c r="D45" s="36" t="s">
        <v>103</v>
      </c>
      <c r="E45" s="23">
        <v>24.42</v>
      </c>
      <c r="F45" s="24">
        <v>25.5</v>
      </c>
      <c r="G45" s="25">
        <f t="shared" si="0"/>
        <v>24.42</v>
      </c>
      <c r="H45" s="23" t="s">
        <v>17</v>
      </c>
      <c r="I45" s="26" t="s">
        <v>17</v>
      </c>
      <c r="J45" s="27" t="str">
        <f t="shared" si="1"/>
        <v>N</v>
      </c>
      <c r="K45" s="28">
        <f t="shared" si="2"/>
        <v>24.42</v>
      </c>
      <c r="L45" s="29">
        <f>RANK(K45,K9:K50,1)</f>
        <v>37</v>
      </c>
    </row>
    <row r="46" spans="1:12" ht="16.5">
      <c r="A46" s="20">
        <v>38</v>
      </c>
      <c r="B46" s="35" t="s">
        <v>166</v>
      </c>
      <c r="C46" s="35" t="s">
        <v>167</v>
      </c>
      <c r="D46" s="36" t="s">
        <v>103</v>
      </c>
      <c r="E46" s="23">
        <v>24.81</v>
      </c>
      <c r="F46" s="24">
        <v>24.55</v>
      </c>
      <c r="G46" s="25">
        <f t="shared" si="0"/>
        <v>24.55</v>
      </c>
      <c r="H46" s="23" t="s">
        <v>17</v>
      </c>
      <c r="I46" s="26" t="s">
        <v>17</v>
      </c>
      <c r="J46" s="27" t="str">
        <f t="shared" si="1"/>
        <v>N</v>
      </c>
      <c r="K46" s="28">
        <f t="shared" si="2"/>
        <v>24.55</v>
      </c>
      <c r="L46" s="29">
        <f>RANK(K46,K9:K50,1)</f>
        <v>38</v>
      </c>
    </row>
    <row r="47" spans="1:12" ht="16.5">
      <c r="A47" s="20">
        <v>4</v>
      </c>
      <c r="B47" s="35" t="s">
        <v>118</v>
      </c>
      <c r="C47" s="35" t="s">
        <v>168</v>
      </c>
      <c r="D47" s="36" t="s">
        <v>137</v>
      </c>
      <c r="E47" s="23">
        <v>25.05</v>
      </c>
      <c r="F47" s="24">
        <v>24.56</v>
      </c>
      <c r="G47" s="25">
        <f t="shared" si="0"/>
        <v>24.56</v>
      </c>
      <c r="H47" s="23" t="s">
        <v>17</v>
      </c>
      <c r="I47" s="26" t="s">
        <v>17</v>
      </c>
      <c r="J47" s="27" t="str">
        <f t="shared" si="1"/>
        <v>N</v>
      </c>
      <c r="K47" s="28">
        <f t="shared" si="2"/>
        <v>24.56</v>
      </c>
      <c r="L47" s="33">
        <f>RANK(K47,K9:K50,1)</f>
        <v>39</v>
      </c>
    </row>
    <row r="48" spans="1:12" ht="16.5">
      <c r="A48" s="20">
        <v>34</v>
      </c>
      <c r="B48" s="35" t="s">
        <v>142</v>
      </c>
      <c r="C48" s="35" t="s">
        <v>169</v>
      </c>
      <c r="D48" s="36" t="s">
        <v>108</v>
      </c>
      <c r="E48" s="23">
        <v>28.04</v>
      </c>
      <c r="F48" s="24">
        <v>24.59</v>
      </c>
      <c r="G48" s="25">
        <f t="shared" si="0"/>
        <v>24.59</v>
      </c>
      <c r="H48" s="23" t="s">
        <v>17</v>
      </c>
      <c r="I48" s="26" t="s">
        <v>17</v>
      </c>
      <c r="J48" s="27" t="str">
        <f t="shared" si="1"/>
        <v>N</v>
      </c>
      <c r="K48" s="28">
        <f t="shared" si="2"/>
        <v>24.59</v>
      </c>
      <c r="L48" s="33">
        <f>RANK(K48,K9:K50,1)</f>
        <v>40</v>
      </c>
    </row>
    <row r="49" spans="1:12" ht="16.5">
      <c r="A49" s="20">
        <v>8</v>
      </c>
      <c r="B49" s="35" t="s">
        <v>170</v>
      </c>
      <c r="C49" s="35" t="s">
        <v>156</v>
      </c>
      <c r="D49" s="36" t="s">
        <v>131</v>
      </c>
      <c r="E49" s="23" t="s">
        <v>17</v>
      </c>
      <c r="F49" s="24">
        <v>25.05</v>
      </c>
      <c r="G49" s="25">
        <f t="shared" si="0"/>
        <v>25.05</v>
      </c>
      <c r="H49" s="23" t="s">
        <v>17</v>
      </c>
      <c r="I49" s="26" t="s">
        <v>17</v>
      </c>
      <c r="J49" s="27" t="str">
        <f t="shared" si="1"/>
        <v>N</v>
      </c>
      <c r="K49" s="28">
        <f t="shared" si="2"/>
        <v>25.05</v>
      </c>
      <c r="L49" s="29">
        <f>RANK(K49,K9:K50,1)</f>
        <v>41</v>
      </c>
    </row>
    <row r="50" spans="1:12" ht="16.5">
      <c r="A50" s="20">
        <v>20</v>
      </c>
      <c r="B50" s="35" t="s">
        <v>171</v>
      </c>
      <c r="C50" s="35" t="s">
        <v>172</v>
      </c>
      <c r="D50" s="36" t="s">
        <v>115</v>
      </c>
      <c r="E50" s="23">
        <v>26.16</v>
      </c>
      <c r="F50" s="24" t="s">
        <v>17</v>
      </c>
      <c r="G50" s="25">
        <f t="shared" si="0"/>
        <v>26.16</v>
      </c>
      <c r="H50" s="23" t="s">
        <v>17</v>
      </c>
      <c r="I50" s="26" t="s">
        <v>17</v>
      </c>
      <c r="J50" s="27" t="str">
        <f t="shared" si="1"/>
        <v>N</v>
      </c>
      <c r="K50" s="28">
        <f t="shared" si="2"/>
        <v>26.16</v>
      </c>
      <c r="L50" s="29">
        <f>RANK(K50,K9:K50,1)</f>
        <v>42</v>
      </c>
    </row>
  </sheetData>
  <sheetProtection/>
  <mergeCells count="21">
    <mergeCell ref="E7:G7"/>
    <mergeCell ref="Q7:Q8"/>
    <mergeCell ref="K7:L7"/>
    <mergeCell ref="S7:S8"/>
    <mergeCell ref="A1:L1"/>
    <mergeCell ref="A3:L3"/>
    <mergeCell ref="A5:L5"/>
    <mergeCell ref="A7:A8"/>
    <mergeCell ref="B7:B8"/>
    <mergeCell ref="C7:C8"/>
    <mergeCell ref="D7:D8"/>
    <mergeCell ref="R7:R8"/>
    <mergeCell ref="H7:J7"/>
    <mergeCell ref="N15:N16"/>
    <mergeCell ref="N18:N19"/>
    <mergeCell ref="N1:S1"/>
    <mergeCell ref="N3:S3"/>
    <mergeCell ref="N5:S5"/>
    <mergeCell ref="N7:N8"/>
    <mergeCell ref="O7:O8"/>
    <mergeCell ref="P7:P8"/>
  </mergeCells>
  <conditionalFormatting sqref="S9:S19">
    <cfRule type="cellIs" priority="1" dxfId="0" operator="between" stopIfTrue="1">
      <formula>"N"</formula>
      <formula>"N"</formula>
    </cfRule>
  </conditionalFormatting>
  <printOptions horizontalCentered="1"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H1"/>
    </sheetView>
  </sheetViews>
  <sheetFormatPr defaultColWidth="9.140625" defaultRowHeight="12.75"/>
  <cols>
    <col min="4" max="4" width="15.00390625" style="64" customWidth="1"/>
    <col min="8" max="8" width="16.421875" style="61" customWidth="1"/>
    <col min="10" max="10" width="12.8515625" style="0" customWidth="1"/>
    <col min="11" max="11" width="15.7109375" style="0" customWidth="1"/>
    <col min="12" max="12" width="18.57421875" style="0" customWidth="1"/>
    <col min="16" max="16" width="11.7109375" style="77" customWidth="1"/>
  </cols>
  <sheetData>
    <row r="1" spans="1:16" ht="22.5">
      <c r="A1" s="85" t="s">
        <v>0</v>
      </c>
      <c r="B1" s="85"/>
      <c r="C1" s="85"/>
      <c r="D1" s="85"/>
      <c r="E1" s="85"/>
      <c r="F1" s="85"/>
      <c r="G1" s="85"/>
      <c r="H1" s="85"/>
      <c r="I1" s="116" t="s">
        <v>0</v>
      </c>
      <c r="J1" s="116"/>
      <c r="K1" s="116"/>
      <c r="L1" s="116"/>
      <c r="M1" s="116"/>
      <c r="N1" s="116"/>
      <c r="O1" s="116"/>
      <c r="P1" s="116"/>
    </row>
    <row r="2" spans="1:16" ht="15.75">
      <c r="A2" s="3"/>
      <c r="B2" s="4"/>
      <c r="C2" s="5"/>
      <c r="D2" s="6"/>
      <c r="E2" s="6"/>
      <c r="F2" s="7"/>
      <c r="G2" s="6"/>
      <c r="H2" s="56"/>
      <c r="I2" s="65"/>
      <c r="J2" s="66"/>
      <c r="K2" s="66"/>
      <c r="L2" s="67"/>
      <c r="M2" s="68"/>
      <c r="N2" s="68"/>
      <c r="O2" s="69"/>
      <c r="P2" s="70"/>
    </row>
    <row r="3" spans="1:16" ht="20.25">
      <c r="A3" s="86" t="s">
        <v>1</v>
      </c>
      <c r="B3" s="86"/>
      <c r="C3" s="86"/>
      <c r="D3" s="86"/>
      <c r="E3" s="86"/>
      <c r="F3" s="86"/>
      <c r="G3" s="86"/>
      <c r="H3" s="86"/>
      <c r="I3" s="117" t="s">
        <v>1</v>
      </c>
      <c r="J3" s="117"/>
      <c r="K3" s="117"/>
      <c r="L3" s="117"/>
      <c r="M3" s="117"/>
      <c r="N3" s="117"/>
      <c r="O3" s="117"/>
      <c r="P3" s="117"/>
    </row>
    <row r="4" spans="1:16" ht="20.25">
      <c r="A4" s="3"/>
      <c r="B4" s="9"/>
      <c r="C4" s="9"/>
      <c r="D4" s="9"/>
      <c r="E4" s="9"/>
      <c r="F4" s="9"/>
      <c r="G4" s="9"/>
      <c r="H4" s="57"/>
      <c r="I4" s="65"/>
      <c r="J4" s="71"/>
      <c r="K4" s="71"/>
      <c r="L4" s="71"/>
      <c r="M4" s="71"/>
      <c r="N4" s="71"/>
      <c r="O4" s="71"/>
      <c r="P4" s="70"/>
    </row>
    <row r="5" spans="1:16" ht="19.5">
      <c r="A5" s="87" t="s">
        <v>2</v>
      </c>
      <c r="B5" s="87"/>
      <c r="C5" s="87"/>
      <c r="D5" s="87"/>
      <c r="E5" s="87"/>
      <c r="F5" s="87"/>
      <c r="G5" s="87"/>
      <c r="H5" s="87"/>
      <c r="I5" s="118" t="s">
        <v>100</v>
      </c>
      <c r="J5" s="118"/>
      <c r="K5" s="118"/>
      <c r="L5" s="118"/>
      <c r="M5" s="118"/>
      <c r="N5" s="118"/>
      <c r="O5" s="118"/>
      <c r="P5" s="118"/>
    </row>
    <row r="6" spans="1:16" ht="16.5" thickBot="1">
      <c r="A6" s="115"/>
      <c r="B6" s="115"/>
      <c r="C6" s="115"/>
      <c r="D6" s="115"/>
      <c r="E6" s="115"/>
      <c r="F6" s="115"/>
      <c r="G6" s="115"/>
      <c r="H6" s="58"/>
      <c r="I6" s="65"/>
      <c r="J6" s="72"/>
      <c r="K6" s="72"/>
      <c r="L6" s="72"/>
      <c r="M6" s="72"/>
      <c r="N6" s="72"/>
      <c r="O6" s="73"/>
      <c r="P6" s="70"/>
    </row>
    <row r="7" spans="1:16" ht="16.5" thickTop="1">
      <c r="A7" s="107" t="s">
        <v>3</v>
      </c>
      <c r="B7" s="109" t="s">
        <v>4</v>
      </c>
      <c r="C7" s="111" t="s">
        <v>5</v>
      </c>
      <c r="D7" s="113" t="s">
        <v>6</v>
      </c>
      <c r="E7" s="103" t="s">
        <v>7</v>
      </c>
      <c r="F7" s="104"/>
      <c r="G7" s="105"/>
      <c r="H7" s="106" t="s">
        <v>173</v>
      </c>
      <c r="I7" s="107" t="s">
        <v>3</v>
      </c>
      <c r="J7" s="109" t="s">
        <v>4</v>
      </c>
      <c r="K7" s="111" t="s">
        <v>5</v>
      </c>
      <c r="L7" s="113" t="s">
        <v>6</v>
      </c>
      <c r="M7" s="103" t="s">
        <v>7</v>
      </c>
      <c r="N7" s="104"/>
      <c r="O7" s="105"/>
      <c r="P7" s="106" t="s">
        <v>173</v>
      </c>
    </row>
    <row r="8" spans="1:16" ht="26.25" thickBot="1">
      <c r="A8" s="108"/>
      <c r="B8" s="110"/>
      <c r="C8" s="112"/>
      <c r="D8" s="114"/>
      <c r="E8" s="74" t="s">
        <v>10</v>
      </c>
      <c r="F8" s="75" t="s">
        <v>11</v>
      </c>
      <c r="G8" s="76" t="s">
        <v>12</v>
      </c>
      <c r="H8" s="106"/>
      <c r="I8" s="108"/>
      <c r="J8" s="110"/>
      <c r="K8" s="112"/>
      <c r="L8" s="114"/>
      <c r="M8" s="74" t="s">
        <v>10</v>
      </c>
      <c r="N8" s="75" t="s">
        <v>11</v>
      </c>
      <c r="O8" s="76" t="s">
        <v>12</v>
      </c>
      <c r="P8" s="106"/>
    </row>
    <row r="9" spans="1:15" ht="17.25" thickTop="1">
      <c r="A9" s="20">
        <v>31</v>
      </c>
      <c r="B9" s="35" t="s">
        <v>26</v>
      </c>
      <c r="C9" s="35" t="s">
        <v>34</v>
      </c>
      <c r="D9" s="59" t="s">
        <v>35</v>
      </c>
      <c r="E9" s="23">
        <v>19.75</v>
      </c>
      <c r="F9" s="24">
        <v>19.17</v>
      </c>
      <c r="G9" s="60">
        <f>IF(F9="",E9,IF(E9&lt;F9,E9,F9))</f>
        <v>19.17</v>
      </c>
      <c r="I9" s="20">
        <v>22</v>
      </c>
      <c r="J9" s="31" t="s">
        <v>101</v>
      </c>
      <c r="K9" s="31" t="s">
        <v>102</v>
      </c>
      <c r="L9" s="32" t="s">
        <v>103</v>
      </c>
      <c r="M9" s="23">
        <v>18.85</v>
      </c>
      <c r="N9" s="24" t="s">
        <v>17</v>
      </c>
      <c r="O9" s="25">
        <f aca="true" t="shared" si="0" ref="O9:O15">IF(N9="",M9,IF(M9&lt;N9,M9,N9))</f>
        <v>18.85</v>
      </c>
    </row>
    <row r="10" spans="1:15" ht="16.5">
      <c r="A10" s="20">
        <v>42</v>
      </c>
      <c r="B10" s="31" t="s">
        <v>26</v>
      </c>
      <c r="C10" s="31" t="s">
        <v>64</v>
      </c>
      <c r="D10" s="62" t="s">
        <v>35</v>
      </c>
      <c r="E10" s="23" t="s">
        <v>17</v>
      </c>
      <c r="F10" s="24">
        <v>20.6</v>
      </c>
      <c r="G10" s="25">
        <f>IF(F10="",E10,IF(E10&lt;F10,E10,F10))</f>
        <v>20.6</v>
      </c>
      <c r="I10" s="20">
        <v>12</v>
      </c>
      <c r="J10" s="31" t="s">
        <v>104</v>
      </c>
      <c r="K10" s="31" t="s">
        <v>105</v>
      </c>
      <c r="L10" s="32" t="s">
        <v>103</v>
      </c>
      <c r="M10" s="23">
        <v>19.94</v>
      </c>
      <c r="N10" s="24">
        <v>20.24</v>
      </c>
      <c r="O10" s="25">
        <f t="shared" si="0"/>
        <v>19.94</v>
      </c>
    </row>
    <row r="11" spans="1:15" ht="16.5">
      <c r="A11" s="20">
        <v>29</v>
      </c>
      <c r="B11" s="31" t="s">
        <v>14</v>
      </c>
      <c r="C11" s="31" t="s">
        <v>86</v>
      </c>
      <c r="D11" s="62" t="s">
        <v>35</v>
      </c>
      <c r="E11" s="23">
        <v>24.79</v>
      </c>
      <c r="F11" s="24">
        <v>23.04</v>
      </c>
      <c r="G11" s="25">
        <f>IF(F11="",E11,IF(E11&lt;F11,E11,F11))</f>
        <v>23.04</v>
      </c>
      <c r="I11" s="20">
        <v>6</v>
      </c>
      <c r="J11" s="31" t="s">
        <v>116</v>
      </c>
      <c r="K11" s="31" t="s">
        <v>105</v>
      </c>
      <c r="L11" s="32" t="s">
        <v>103</v>
      </c>
      <c r="M11" s="23">
        <v>20.48</v>
      </c>
      <c r="N11" s="24">
        <v>20.05</v>
      </c>
      <c r="O11" s="25">
        <f t="shared" si="0"/>
        <v>20.05</v>
      </c>
    </row>
    <row r="12" spans="1:15" ht="16.5">
      <c r="A12" s="20">
        <v>21</v>
      </c>
      <c r="B12" s="31" t="s">
        <v>91</v>
      </c>
      <c r="C12" s="31" t="s">
        <v>64</v>
      </c>
      <c r="D12" s="62" t="s">
        <v>35</v>
      </c>
      <c r="E12" s="23" t="s">
        <v>92</v>
      </c>
      <c r="F12" s="24">
        <v>24.77</v>
      </c>
      <c r="G12" s="25">
        <f>IF(F12="",E12,IF(E12&lt;F12,E12,F12))</f>
        <v>24.77</v>
      </c>
      <c r="I12" s="20">
        <v>18</v>
      </c>
      <c r="J12" s="31" t="s">
        <v>144</v>
      </c>
      <c r="K12" s="31" t="s">
        <v>145</v>
      </c>
      <c r="L12" s="32" t="s">
        <v>103</v>
      </c>
      <c r="M12" s="23">
        <v>23.09</v>
      </c>
      <c r="N12" s="24">
        <v>22.35</v>
      </c>
      <c r="O12" s="25">
        <f t="shared" si="0"/>
        <v>22.35</v>
      </c>
    </row>
    <row r="13" spans="1:16" ht="16.5">
      <c r="A13" s="20">
        <v>16</v>
      </c>
      <c r="B13" s="31" t="s">
        <v>65</v>
      </c>
      <c r="C13" s="31" t="s">
        <v>93</v>
      </c>
      <c r="D13" s="62" t="s">
        <v>35</v>
      </c>
      <c r="E13" s="23">
        <v>41.08</v>
      </c>
      <c r="F13" s="24">
        <v>27.43</v>
      </c>
      <c r="G13" s="25">
        <f>IF(F13="",E13,IF(E13&lt;F13,E13,F13))</f>
        <v>27.43</v>
      </c>
      <c r="H13" s="63">
        <f>SUM(G9:G13)</f>
        <v>115.00999999999999</v>
      </c>
      <c r="I13" s="20">
        <v>29</v>
      </c>
      <c r="J13" s="31" t="s">
        <v>161</v>
      </c>
      <c r="K13" s="31" t="s">
        <v>162</v>
      </c>
      <c r="L13" s="32" t="s">
        <v>103</v>
      </c>
      <c r="M13" s="23">
        <v>24.24</v>
      </c>
      <c r="N13" s="24" t="s">
        <v>17</v>
      </c>
      <c r="O13" s="25">
        <f t="shared" si="0"/>
        <v>24.24</v>
      </c>
      <c r="P13" s="78">
        <f>SUM(O9:O13)</f>
        <v>105.42999999999999</v>
      </c>
    </row>
    <row r="14" spans="1:15" ht="16.5">
      <c r="A14" s="34"/>
      <c r="B14" s="31"/>
      <c r="C14" s="31"/>
      <c r="D14" s="62"/>
      <c r="E14" s="23"/>
      <c r="F14" s="24"/>
      <c r="G14" s="25"/>
      <c r="I14" s="20">
        <v>40</v>
      </c>
      <c r="J14" s="31" t="s">
        <v>106</v>
      </c>
      <c r="K14" s="31" t="s">
        <v>165</v>
      </c>
      <c r="L14" s="32" t="s">
        <v>103</v>
      </c>
      <c r="M14" s="23">
        <v>24.42</v>
      </c>
      <c r="N14" s="24">
        <v>25.5</v>
      </c>
      <c r="O14" s="25">
        <f t="shared" si="0"/>
        <v>24.42</v>
      </c>
    </row>
    <row r="15" spans="1:15" ht="16.5">
      <c r="A15" s="34">
        <v>2</v>
      </c>
      <c r="B15" s="31" t="s">
        <v>24</v>
      </c>
      <c r="C15" s="31" t="s">
        <v>25</v>
      </c>
      <c r="D15" s="62" t="s">
        <v>23</v>
      </c>
      <c r="E15" s="23">
        <v>18.47</v>
      </c>
      <c r="F15" s="24">
        <v>17.9</v>
      </c>
      <c r="G15" s="25">
        <f aca="true" t="shared" si="1" ref="G15:G21">IF(F15="",E15,IF(E15&lt;F15,E15,F15))</f>
        <v>17.9</v>
      </c>
      <c r="I15" s="20">
        <v>38</v>
      </c>
      <c r="J15" s="31" t="s">
        <v>166</v>
      </c>
      <c r="K15" s="31" t="s">
        <v>167</v>
      </c>
      <c r="L15" s="32" t="s">
        <v>103</v>
      </c>
      <c r="M15" s="23">
        <v>24.81</v>
      </c>
      <c r="N15" s="24">
        <v>24.55</v>
      </c>
      <c r="O15" s="25">
        <f t="shared" si="0"/>
        <v>24.55</v>
      </c>
    </row>
    <row r="16" spans="1:15" ht="16.5">
      <c r="A16" s="34">
        <v>26</v>
      </c>
      <c r="B16" s="31" t="s">
        <v>21</v>
      </c>
      <c r="C16" s="31" t="s">
        <v>22</v>
      </c>
      <c r="D16" s="62" t="s">
        <v>23</v>
      </c>
      <c r="E16" s="23">
        <v>17.93</v>
      </c>
      <c r="F16" s="24" t="s">
        <v>17</v>
      </c>
      <c r="G16" s="25">
        <f t="shared" si="1"/>
        <v>17.93</v>
      </c>
      <c r="I16" s="20"/>
      <c r="J16" s="31"/>
      <c r="K16" s="31"/>
      <c r="L16" s="32"/>
      <c r="M16" s="23"/>
      <c r="N16" s="24"/>
      <c r="O16" s="25"/>
    </row>
    <row r="17" spans="1:15" ht="16.5">
      <c r="A17" s="34">
        <v>43</v>
      </c>
      <c r="B17" s="31" t="s">
        <v>43</v>
      </c>
      <c r="C17" s="31" t="s">
        <v>44</v>
      </c>
      <c r="D17" s="62" t="s">
        <v>23</v>
      </c>
      <c r="E17" s="23" t="s">
        <v>17</v>
      </c>
      <c r="F17" s="24">
        <v>18.789</v>
      </c>
      <c r="G17" s="25">
        <f t="shared" si="1"/>
        <v>18.789</v>
      </c>
      <c r="I17" s="20">
        <v>27</v>
      </c>
      <c r="J17" s="31" t="s">
        <v>106</v>
      </c>
      <c r="K17" s="31" t="s">
        <v>107</v>
      </c>
      <c r="L17" s="32" t="s">
        <v>108</v>
      </c>
      <c r="M17" s="23">
        <v>20.12</v>
      </c>
      <c r="N17" s="24">
        <v>19.41</v>
      </c>
      <c r="O17" s="25">
        <f aca="true" t="shared" si="2" ref="O17:O23">IF(N17="",M17,IF(M17&lt;N17,M17,N17))</f>
        <v>19.41</v>
      </c>
    </row>
    <row r="18" spans="1:15" ht="16.5">
      <c r="A18" s="34">
        <v>5</v>
      </c>
      <c r="B18" s="31" t="s">
        <v>32</v>
      </c>
      <c r="C18" s="31" t="s">
        <v>42</v>
      </c>
      <c r="D18" s="62" t="s">
        <v>23</v>
      </c>
      <c r="E18" s="23">
        <v>19.47</v>
      </c>
      <c r="F18" s="24">
        <v>19.56</v>
      </c>
      <c r="G18" s="25">
        <f t="shared" si="1"/>
        <v>19.47</v>
      </c>
      <c r="I18" s="20">
        <v>10</v>
      </c>
      <c r="J18" s="31" t="s">
        <v>111</v>
      </c>
      <c r="K18" s="31" t="s">
        <v>112</v>
      </c>
      <c r="L18" s="32" t="s">
        <v>108</v>
      </c>
      <c r="M18" s="23">
        <v>19.75</v>
      </c>
      <c r="N18" s="24">
        <v>19.55</v>
      </c>
      <c r="O18" s="25">
        <f t="shared" si="2"/>
        <v>19.55</v>
      </c>
    </row>
    <row r="19" spans="1:15" ht="16.5">
      <c r="A19" s="34">
        <v>28</v>
      </c>
      <c r="B19" s="31" t="s">
        <v>65</v>
      </c>
      <c r="C19" s="31" t="s">
        <v>66</v>
      </c>
      <c r="D19" s="62" t="s">
        <v>23</v>
      </c>
      <c r="E19" s="23">
        <v>20.8</v>
      </c>
      <c r="F19" s="24" t="s">
        <v>17</v>
      </c>
      <c r="G19" s="25">
        <f t="shared" si="1"/>
        <v>20.8</v>
      </c>
      <c r="H19" s="63">
        <f>SUM(G15:G19)</f>
        <v>94.889</v>
      </c>
      <c r="I19" s="20">
        <v>14</v>
      </c>
      <c r="J19" s="31" t="s">
        <v>109</v>
      </c>
      <c r="K19" s="31" t="s">
        <v>110</v>
      </c>
      <c r="L19" s="32" t="s">
        <v>108</v>
      </c>
      <c r="M19" s="23">
        <v>19.77</v>
      </c>
      <c r="N19" s="24">
        <v>19.73</v>
      </c>
      <c r="O19" s="25">
        <f t="shared" si="2"/>
        <v>19.73</v>
      </c>
    </row>
    <row r="20" spans="1:15" ht="16.5">
      <c r="A20" s="34">
        <v>37</v>
      </c>
      <c r="B20" s="31" t="s">
        <v>36</v>
      </c>
      <c r="C20" s="31" t="s">
        <v>74</v>
      </c>
      <c r="D20" s="62" t="s">
        <v>23</v>
      </c>
      <c r="E20" s="23">
        <v>27.89</v>
      </c>
      <c r="F20" s="24">
        <v>21.07</v>
      </c>
      <c r="G20" s="25">
        <f t="shared" si="1"/>
        <v>21.07</v>
      </c>
      <c r="I20" s="20">
        <v>15</v>
      </c>
      <c r="J20" s="31" t="s">
        <v>109</v>
      </c>
      <c r="K20" s="31" t="s">
        <v>107</v>
      </c>
      <c r="L20" s="32" t="s">
        <v>108</v>
      </c>
      <c r="M20" s="23">
        <v>25.63</v>
      </c>
      <c r="N20" s="24">
        <v>19.87</v>
      </c>
      <c r="O20" s="25">
        <f t="shared" si="2"/>
        <v>19.87</v>
      </c>
    </row>
    <row r="21" spans="1:16" ht="16.5">
      <c r="A21" s="34">
        <v>14</v>
      </c>
      <c r="B21" s="31" t="s">
        <v>83</v>
      </c>
      <c r="C21" s="31" t="s">
        <v>84</v>
      </c>
      <c r="D21" s="62" t="s">
        <v>23</v>
      </c>
      <c r="E21" s="23">
        <v>22.12</v>
      </c>
      <c r="F21" s="24">
        <v>22.63</v>
      </c>
      <c r="G21" s="25">
        <f t="shared" si="1"/>
        <v>22.12</v>
      </c>
      <c r="I21" s="20">
        <v>3</v>
      </c>
      <c r="J21" s="31" t="s">
        <v>118</v>
      </c>
      <c r="K21" s="31" t="s">
        <v>119</v>
      </c>
      <c r="L21" s="32" t="s">
        <v>108</v>
      </c>
      <c r="M21" s="23">
        <v>21.04</v>
      </c>
      <c r="N21" s="24">
        <v>19.9</v>
      </c>
      <c r="O21" s="25">
        <f t="shared" si="2"/>
        <v>19.9</v>
      </c>
      <c r="P21" s="78">
        <f>SUM(O17:O21)</f>
        <v>98.46000000000001</v>
      </c>
    </row>
    <row r="22" spans="1:15" ht="16.5">
      <c r="A22" s="34"/>
      <c r="B22" s="31"/>
      <c r="C22" s="31"/>
      <c r="D22" s="62"/>
      <c r="E22" s="23"/>
      <c r="F22" s="24"/>
      <c r="G22" s="25"/>
      <c r="I22" s="20">
        <v>21</v>
      </c>
      <c r="J22" s="31" t="s">
        <v>142</v>
      </c>
      <c r="K22" s="31" t="s">
        <v>143</v>
      </c>
      <c r="L22" s="32" t="s">
        <v>108</v>
      </c>
      <c r="M22" s="23">
        <v>23.25</v>
      </c>
      <c r="N22" s="24">
        <v>22.26</v>
      </c>
      <c r="O22" s="25">
        <f t="shared" si="2"/>
        <v>22.26</v>
      </c>
    </row>
    <row r="23" spans="1:15" ht="16.5">
      <c r="A23" s="34">
        <v>7</v>
      </c>
      <c r="B23" s="35" t="s">
        <v>29</v>
      </c>
      <c r="C23" s="35" t="s">
        <v>30</v>
      </c>
      <c r="D23" s="59" t="s">
        <v>31</v>
      </c>
      <c r="E23" s="23">
        <v>18.11</v>
      </c>
      <c r="F23" s="24">
        <v>18.09</v>
      </c>
      <c r="G23" s="25">
        <f aca="true" t="shared" si="3" ref="G23:G29">IF(F23="",E23,IF(E23&lt;F23,E23,F23))</f>
        <v>18.09</v>
      </c>
      <c r="I23" s="20">
        <v>34</v>
      </c>
      <c r="J23" s="31" t="s">
        <v>142</v>
      </c>
      <c r="K23" s="31" t="s">
        <v>169</v>
      </c>
      <c r="L23" s="32" t="s">
        <v>108</v>
      </c>
      <c r="M23" s="23">
        <v>28.04</v>
      </c>
      <c r="N23" s="24">
        <v>24.59</v>
      </c>
      <c r="O23" s="25">
        <f t="shared" si="2"/>
        <v>24.59</v>
      </c>
    </row>
    <row r="24" spans="1:15" ht="16.5">
      <c r="A24" s="34">
        <v>8</v>
      </c>
      <c r="B24" s="35" t="s">
        <v>32</v>
      </c>
      <c r="C24" s="35" t="s">
        <v>33</v>
      </c>
      <c r="D24" s="59" t="s">
        <v>31</v>
      </c>
      <c r="E24" s="23">
        <v>18.49</v>
      </c>
      <c r="F24" s="24">
        <v>18.44</v>
      </c>
      <c r="G24" s="25">
        <f t="shared" si="3"/>
        <v>18.44</v>
      </c>
      <c r="I24" s="20"/>
      <c r="J24" s="31"/>
      <c r="K24" s="31"/>
      <c r="L24" s="32"/>
      <c r="M24" s="23"/>
      <c r="N24" s="24"/>
      <c r="O24" s="25"/>
    </row>
    <row r="25" spans="1:15" ht="16.5">
      <c r="A25" s="34">
        <v>1</v>
      </c>
      <c r="B25" s="35" t="s">
        <v>26</v>
      </c>
      <c r="C25" s="35" t="s">
        <v>49</v>
      </c>
      <c r="D25" s="59" t="s">
        <v>31</v>
      </c>
      <c r="E25" s="23">
        <v>28.46</v>
      </c>
      <c r="F25" s="24">
        <v>18.95</v>
      </c>
      <c r="G25" s="25">
        <f t="shared" si="3"/>
        <v>18.95</v>
      </c>
      <c r="I25" s="20">
        <v>32</v>
      </c>
      <c r="J25" s="31" t="s">
        <v>124</v>
      </c>
      <c r="K25" s="31" t="s">
        <v>130</v>
      </c>
      <c r="L25" s="32" t="s">
        <v>131</v>
      </c>
      <c r="M25" s="23">
        <v>21.77</v>
      </c>
      <c r="N25" s="24">
        <v>20.94</v>
      </c>
      <c r="O25" s="25">
        <f aca="true" t="shared" si="4" ref="O25:O30">IF(N25="",M25,IF(M25&lt;N25,M25,N25))</f>
        <v>20.94</v>
      </c>
    </row>
    <row r="26" spans="1:15" ht="16.5">
      <c r="A26" s="34">
        <v>38</v>
      </c>
      <c r="B26" s="35" t="s">
        <v>60</v>
      </c>
      <c r="C26" s="35" t="s">
        <v>61</v>
      </c>
      <c r="D26" s="59" t="s">
        <v>31</v>
      </c>
      <c r="E26" s="23">
        <v>20.22</v>
      </c>
      <c r="F26" s="24">
        <v>22.59</v>
      </c>
      <c r="G26" s="25">
        <f t="shared" si="3"/>
        <v>20.22</v>
      </c>
      <c r="I26" s="20">
        <v>1</v>
      </c>
      <c r="J26" s="31" t="s">
        <v>109</v>
      </c>
      <c r="K26" s="31" t="s">
        <v>132</v>
      </c>
      <c r="L26" s="32" t="s">
        <v>131</v>
      </c>
      <c r="M26" s="23">
        <v>21.19</v>
      </c>
      <c r="N26" s="24">
        <v>22.02</v>
      </c>
      <c r="O26" s="25">
        <f t="shared" si="4"/>
        <v>21.19</v>
      </c>
    </row>
    <row r="27" spans="1:15" ht="16.5">
      <c r="A27" s="34">
        <v>17</v>
      </c>
      <c r="B27" s="35" t="s">
        <v>32</v>
      </c>
      <c r="C27" s="35" t="s">
        <v>75</v>
      </c>
      <c r="D27" s="62" t="s">
        <v>31</v>
      </c>
      <c r="E27" s="23">
        <v>21.73</v>
      </c>
      <c r="F27" s="24">
        <v>21.12</v>
      </c>
      <c r="G27" s="25">
        <f t="shared" si="3"/>
        <v>21.12</v>
      </c>
      <c r="H27" s="63">
        <f>SUM(G23:G27)</f>
        <v>96.82000000000001</v>
      </c>
      <c r="I27" s="20">
        <v>24</v>
      </c>
      <c r="J27" s="31" t="s">
        <v>148</v>
      </c>
      <c r="K27" s="31" t="s">
        <v>149</v>
      </c>
      <c r="L27" s="32" t="s">
        <v>131</v>
      </c>
      <c r="M27" s="23">
        <v>23.01</v>
      </c>
      <c r="N27" s="24">
        <v>22.45</v>
      </c>
      <c r="O27" s="25">
        <f t="shared" si="4"/>
        <v>22.45</v>
      </c>
    </row>
    <row r="28" spans="1:15" ht="16.5">
      <c r="A28" s="34">
        <v>10</v>
      </c>
      <c r="B28" s="35" t="s">
        <v>68</v>
      </c>
      <c r="C28" s="35" t="s">
        <v>79</v>
      </c>
      <c r="D28" s="59" t="s">
        <v>31</v>
      </c>
      <c r="E28" s="23" t="s">
        <v>17</v>
      </c>
      <c r="F28" s="24">
        <v>21.48</v>
      </c>
      <c r="G28" s="25">
        <f t="shared" si="3"/>
        <v>21.48</v>
      </c>
      <c r="I28" s="20">
        <v>36</v>
      </c>
      <c r="J28" s="31" t="s">
        <v>153</v>
      </c>
      <c r="K28" s="31" t="s">
        <v>154</v>
      </c>
      <c r="L28" s="32" t="s">
        <v>131</v>
      </c>
      <c r="M28" s="23">
        <v>34.76</v>
      </c>
      <c r="N28" s="24">
        <v>22.61</v>
      </c>
      <c r="O28" s="25">
        <f t="shared" si="4"/>
        <v>22.61</v>
      </c>
    </row>
    <row r="29" spans="1:16" ht="16.5">
      <c r="A29" s="34">
        <v>34</v>
      </c>
      <c r="B29" s="35" t="s">
        <v>26</v>
      </c>
      <c r="C29" s="35" t="s">
        <v>85</v>
      </c>
      <c r="D29" s="59" t="s">
        <v>31</v>
      </c>
      <c r="E29" s="23">
        <v>22.8</v>
      </c>
      <c r="F29" s="24">
        <v>28.87</v>
      </c>
      <c r="G29" s="25">
        <f t="shared" si="3"/>
        <v>22.8</v>
      </c>
      <c r="I29" s="20">
        <v>19</v>
      </c>
      <c r="J29" s="31" t="s">
        <v>118</v>
      </c>
      <c r="K29" s="31" t="s">
        <v>156</v>
      </c>
      <c r="L29" s="32" t="s">
        <v>131</v>
      </c>
      <c r="M29" s="23">
        <v>26.16</v>
      </c>
      <c r="N29" s="24">
        <v>23.01</v>
      </c>
      <c r="O29" s="25">
        <f t="shared" si="4"/>
        <v>23.01</v>
      </c>
      <c r="P29" s="78">
        <f>SUM(O25:O29)</f>
        <v>110.2</v>
      </c>
    </row>
    <row r="30" spans="9:15" ht="16.5">
      <c r="I30" s="20">
        <v>8</v>
      </c>
      <c r="J30" s="31" t="s">
        <v>170</v>
      </c>
      <c r="K30" s="31" t="s">
        <v>156</v>
      </c>
      <c r="L30" s="32" t="s">
        <v>131</v>
      </c>
      <c r="M30" s="23" t="s">
        <v>17</v>
      </c>
      <c r="N30" s="24">
        <v>25.05</v>
      </c>
      <c r="O30" s="25">
        <f t="shared" si="4"/>
        <v>25.05</v>
      </c>
    </row>
    <row r="31" spans="9:15" ht="16.5">
      <c r="I31" s="20"/>
      <c r="J31" s="35"/>
      <c r="K31" s="35"/>
      <c r="L31" s="36"/>
      <c r="M31" s="23"/>
      <c r="N31" s="24"/>
      <c r="O31" s="25"/>
    </row>
    <row r="32" spans="9:15" ht="16.5">
      <c r="I32" s="20">
        <v>37</v>
      </c>
      <c r="J32" s="35" t="s">
        <v>113</v>
      </c>
      <c r="K32" s="35" t="s">
        <v>114</v>
      </c>
      <c r="L32" s="36" t="s">
        <v>115</v>
      </c>
      <c r="M32" s="23">
        <v>19.62</v>
      </c>
      <c r="N32" s="24">
        <v>24.44</v>
      </c>
      <c r="O32" s="25">
        <f aca="true" t="shared" si="5" ref="O32:O37">IF(N32="",M32,IF(M32&lt;N32,M32,N32))</f>
        <v>19.62</v>
      </c>
    </row>
    <row r="33" spans="9:15" ht="16.5">
      <c r="I33" s="20">
        <v>25</v>
      </c>
      <c r="J33" s="35" t="s">
        <v>106</v>
      </c>
      <c r="K33" s="35" t="s">
        <v>122</v>
      </c>
      <c r="L33" s="36" t="s">
        <v>115</v>
      </c>
      <c r="M33" s="23">
        <v>20.88</v>
      </c>
      <c r="N33" s="24">
        <v>20.96</v>
      </c>
      <c r="O33" s="25">
        <f t="shared" si="5"/>
        <v>20.88</v>
      </c>
    </row>
    <row r="34" spans="9:15" ht="16.5">
      <c r="I34" s="20">
        <v>2</v>
      </c>
      <c r="J34" s="35" t="s">
        <v>106</v>
      </c>
      <c r="K34" s="35" t="s">
        <v>150</v>
      </c>
      <c r="L34" s="36" t="s">
        <v>115</v>
      </c>
      <c r="M34" s="23">
        <v>22.5</v>
      </c>
      <c r="N34" s="24" t="s">
        <v>17</v>
      </c>
      <c r="O34" s="25">
        <f t="shared" si="5"/>
        <v>22.5</v>
      </c>
    </row>
    <row r="35" spans="9:15" ht="16.5">
      <c r="I35" s="20">
        <v>9</v>
      </c>
      <c r="J35" s="35" t="s">
        <v>142</v>
      </c>
      <c r="K35" s="35" t="s">
        <v>155</v>
      </c>
      <c r="L35" s="36" t="s">
        <v>115</v>
      </c>
      <c r="M35" s="23">
        <v>23.93</v>
      </c>
      <c r="N35" s="24">
        <v>22.78</v>
      </c>
      <c r="O35" s="25">
        <f t="shared" si="5"/>
        <v>22.78</v>
      </c>
    </row>
    <row r="36" spans="9:16" ht="16.5">
      <c r="I36" s="20">
        <v>39</v>
      </c>
      <c r="J36" s="35" t="s">
        <v>157</v>
      </c>
      <c r="K36" s="35" t="s">
        <v>158</v>
      </c>
      <c r="L36" s="36" t="s">
        <v>115</v>
      </c>
      <c r="M36" s="23">
        <v>23.25</v>
      </c>
      <c r="N36" s="24">
        <v>23.3</v>
      </c>
      <c r="O36" s="25">
        <f t="shared" si="5"/>
        <v>23.25</v>
      </c>
      <c r="P36" s="78">
        <f>SUM(O32:O36)</f>
        <v>109.03</v>
      </c>
    </row>
    <row r="37" spans="9:15" ht="16.5">
      <c r="I37" s="20">
        <v>20</v>
      </c>
      <c r="J37" s="35" t="s">
        <v>171</v>
      </c>
      <c r="K37" s="35" t="s">
        <v>172</v>
      </c>
      <c r="L37" s="36" t="s">
        <v>115</v>
      </c>
      <c r="M37" s="23">
        <v>26.16</v>
      </c>
      <c r="N37" s="24" t="s">
        <v>17</v>
      </c>
      <c r="O37" s="25">
        <f t="shared" si="5"/>
        <v>26.16</v>
      </c>
    </row>
  </sheetData>
  <sheetProtection/>
  <mergeCells count="19">
    <mergeCell ref="A1:H1"/>
    <mergeCell ref="A3:H3"/>
    <mergeCell ref="A5:H5"/>
    <mergeCell ref="A6:G6"/>
    <mergeCell ref="I1:P1"/>
    <mergeCell ref="I3:P3"/>
    <mergeCell ref="I5:P5"/>
    <mergeCell ref="I7:I8"/>
    <mergeCell ref="J7:J8"/>
    <mergeCell ref="K7:K8"/>
    <mergeCell ref="L7:L8"/>
    <mergeCell ref="M7:O7"/>
    <mergeCell ref="P7:P8"/>
    <mergeCell ref="E7:G7"/>
    <mergeCell ref="H7:H8"/>
    <mergeCell ref="A7:A8"/>
    <mergeCell ref="B7:B8"/>
    <mergeCell ref="C7:C8"/>
    <mergeCell ref="D7:D8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pkolar</cp:lastModifiedBy>
  <cp:lastPrinted>2010-05-10T19:26:16Z</cp:lastPrinted>
  <dcterms:created xsi:type="dcterms:W3CDTF">1997-01-24T11:07:25Z</dcterms:created>
  <dcterms:modified xsi:type="dcterms:W3CDTF">2010-05-11T06:04:52Z</dcterms:modified>
  <cp:category/>
  <cp:version/>
  <cp:contentType/>
  <cp:contentStatus/>
</cp:coreProperties>
</file>